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\Desktop\ATL.ÜCSB2022\"/>
    </mc:Choice>
  </mc:AlternateContent>
  <xr:revisionPtr revIDLastSave="0" documentId="13_ncr:1_{786F6304-F6B5-4EBA-8EFB-0037408195D3}" xr6:coauthVersionLast="47" xr6:coauthVersionMax="47" xr10:uidLastSave="{00000000-0000-0000-0000-000000000000}"/>
  <bookViews>
    <workbookView xWindow="-19310" yWindow="-1930" windowWidth="19420" windowHeight="10420" tabRatio="804" xr2:uid="{00000000-000D-0000-FFFF-FFFF00000000}"/>
  </bookViews>
  <sheets>
    <sheet name="Fedlap" sheetId="23" r:id="rId1"/>
    <sheet name="56kcs FIÚ magas" sheetId="4" r:id="rId2"/>
    <sheet name="magas sorrend" sheetId="26" r:id="rId3"/>
    <sheet name="56kcs FIÚ távol" sheetId="27" r:id="rId4"/>
    <sheet name="távol sorrend" sheetId="28" r:id="rId5"/>
    <sheet name="56kcs FIÚ súly" sheetId="29" r:id="rId6"/>
    <sheet name="súly sorrend" sheetId="30" r:id="rId7"/>
    <sheet name="56kcs FIÚ diszkosz" sheetId="31" r:id="rId8"/>
    <sheet name="diszkosz sorrend" sheetId="32" r:id="rId9"/>
    <sheet name="56kcs FIÚ gerely" sheetId="33" r:id="rId10"/>
    <sheet name="gerely sorrend" sheetId="34" r:id="rId11"/>
    <sheet name="56kcs FIÚ 4 X 1500 m" sheetId="35" r:id="rId12"/>
    <sheet name="4x1500 sorrend" sheetId="36" r:id="rId13"/>
    <sheet name="56kcs FIÚ svédváltó" sheetId="37" r:id="rId14"/>
    <sheet name="svédváltó sorrend" sheetId="38" r:id="rId15"/>
  </sheets>
  <definedNames>
    <definedName name="_xlnm.Print_Area" localSheetId="11">'56kcs FIÚ 4 X 1500 m'!$A$1:$H$144</definedName>
    <definedName name="_xlnm.Print_Area" localSheetId="7">'56kcs FIÚ diszkosz'!$A$1:$L$164</definedName>
    <definedName name="_xlnm.Print_Area" localSheetId="9">'56kcs FIÚ gerely'!$A$1:$L$164</definedName>
    <definedName name="_xlnm.Print_Area" localSheetId="5">'56kcs FIÚ súly'!$A$1:$L$164</definedName>
    <definedName name="_xlnm.Print_Area" localSheetId="13">'56kcs FIÚ svédváltó'!$A$1:$H$144</definedName>
    <definedName name="_xlnm.Print_Area" localSheetId="3">'56kcs FIÚ távol'!$A$1:$L$165</definedName>
    <definedName name="_xlnm.Print_Area" localSheetId="0">Fedlap!$A$1:$J$37</definedName>
    <definedName name="_xlnm.Print_Area" localSheetId="2">'magas sorrend'!$A$1:$D$22</definedName>
    <definedName name="_xlnm.Print_Area" localSheetId="6">'súly sorrend'!$A$1:$D$26</definedName>
    <definedName name="_xlnm.Print_Area" localSheetId="14">'svédváltó sorrend'!$A$1:$D$22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" i="30" l="1"/>
  <c r="A1" i="28"/>
  <c r="A1" i="26"/>
  <c r="G7" i="29"/>
  <c r="G7" i="31"/>
  <c r="J7" i="4"/>
  <c r="G104" i="27" l="1"/>
  <c r="G105" i="27"/>
  <c r="G106" i="27"/>
  <c r="G107" i="27"/>
  <c r="G108" i="27"/>
  <c r="G112" i="27"/>
  <c r="G113" i="27"/>
  <c r="G114" i="27"/>
  <c r="G115" i="27"/>
  <c r="G116" i="27"/>
  <c r="G120" i="27"/>
  <c r="G121" i="27"/>
  <c r="G122" i="27"/>
  <c r="G123" i="27"/>
  <c r="G124" i="27"/>
  <c r="G128" i="27"/>
  <c r="G129" i="27"/>
  <c r="G130" i="27"/>
  <c r="G131" i="27"/>
  <c r="G132" i="27"/>
  <c r="G136" i="27"/>
  <c r="G137" i="27"/>
  <c r="G138" i="27"/>
  <c r="G139" i="27"/>
  <c r="G140" i="27"/>
  <c r="G144" i="27"/>
  <c r="G145" i="27"/>
  <c r="G146" i="27"/>
  <c r="G147" i="27"/>
  <c r="G148" i="27"/>
  <c r="G152" i="27"/>
  <c r="G153" i="27"/>
  <c r="G154" i="27"/>
  <c r="G155" i="27"/>
  <c r="G156" i="27"/>
  <c r="G160" i="27"/>
  <c r="G161" i="27"/>
  <c r="G162" i="27"/>
  <c r="G163" i="27"/>
  <c r="G164" i="27"/>
  <c r="B22" i="38"/>
  <c r="C22" i="38"/>
  <c r="B18" i="38"/>
  <c r="C18" i="38"/>
  <c r="B19" i="38"/>
  <c r="C19" i="38"/>
  <c r="B20" i="38"/>
  <c r="C20" i="38"/>
  <c r="B21" i="38"/>
  <c r="C21" i="38"/>
  <c r="G139" i="37"/>
  <c r="G132" i="37"/>
  <c r="G125" i="37"/>
  <c r="G118" i="37"/>
  <c r="G111" i="37"/>
  <c r="G104" i="37"/>
  <c r="G97" i="37"/>
  <c r="G90" i="37"/>
  <c r="G83" i="37"/>
  <c r="G76" i="37"/>
  <c r="G69" i="37"/>
  <c r="G62" i="37"/>
  <c r="G55" i="37"/>
  <c r="G48" i="37"/>
  <c r="G41" i="37"/>
  <c r="G34" i="37"/>
  <c r="G27" i="37"/>
  <c r="G20" i="37"/>
  <c r="G13" i="37"/>
  <c r="G6" i="37"/>
  <c r="B18" i="36"/>
  <c r="C18" i="36"/>
  <c r="B19" i="36"/>
  <c r="C19" i="36"/>
  <c r="B20" i="36"/>
  <c r="C20" i="36"/>
  <c r="B21" i="36"/>
  <c r="C21" i="36"/>
  <c r="B22" i="36"/>
  <c r="C22" i="36"/>
  <c r="G6" i="35"/>
  <c r="G13" i="35"/>
  <c r="G20" i="35"/>
  <c r="G27" i="35"/>
  <c r="G34" i="35"/>
  <c r="G41" i="35"/>
  <c r="G48" i="35"/>
  <c r="G55" i="35"/>
  <c r="G62" i="35"/>
  <c r="G69" i="35"/>
  <c r="G76" i="35"/>
  <c r="G83" i="35"/>
  <c r="G90" i="35"/>
  <c r="G97" i="35"/>
  <c r="G104" i="35"/>
  <c r="G111" i="35"/>
  <c r="G118" i="35"/>
  <c r="G125" i="35"/>
  <c r="G132" i="35"/>
  <c r="G139" i="35"/>
  <c r="B15" i="34"/>
  <c r="C15" i="34"/>
  <c r="B16" i="34"/>
  <c r="C16" i="34"/>
  <c r="B17" i="34"/>
  <c r="C17" i="34"/>
  <c r="B18" i="34"/>
  <c r="C18" i="34"/>
  <c r="B19" i="34"/>
  <c r="C19" i="34"/>
  <c r="B20" i="34"/>
  <c r="C20" i="34"/>
  <c r="B21" i="34"/>
  <c r="C21" i="34"/>
  <c r="B22" i="34"/>
  <c r="C22" i="34"/>
  <c r="G163" i="33"/>
  <c r="G162" i="33"/>
  <c r="G161" i="33"/>
  <c r="G160" i="33"/>
  <c r="G159" i="33"/>
  <c r="G155" i="33"/>
  <c r="G154" i="33"/>
  <c r="G153" i="33"/>
  <c r="G152" i="33"/>
  <c r="G151" i="33"/>
  <c r="G147" i="33"/>
  <c r="G146" i="33"/>
  <c r="G145" i="33"/>
  <c r="G144" i="33"/>
  <c r="G143" i="33"/>
  <c r="G139" i="33"/>
  <c r="G138" i="33"/>
  <c r="G137" i="33"/>
  <c r="G136" i="33"/>
  <c r="G135" i="33"/>
  <c r="G131" i="33"/>
  <c r="G130" i="33"/>
  <c r="G129" i="33"/>
  <c r="G128" i="33"/>
  <c r="G127" i="33"/>
  <c r="G123" i="33"/>
  <c r="G122" i="33"/>
  <c r="G121" i="33"/>
  <c r="G120" i="33"/>
  <c r="G119" i="33"/>
  <c r="G115" i="33"/>
  <c r="G114" i="33"/>
  <c r="G113" i="33"/>
  <c r="G112" i="33"/>
  <c r="G111" i="33"/>
  <c r="G107" i="33"/>
  <c r="G106" i="33"/>
  <c r="G105" i="33"/>
  <c r="G104" i="33"/>
  <c r="G103" i="33"/>
  <c r="B14" i="32"/>
  <c r="C14" i="32"/>
  <c r="B15" i="32"/>
  <c r="C15" i="32"/>
  <c r="B16" i="32"/>
  <c r="C16" i="32"/>
  <c r="B17" i="32"/>
  <c r="C17" i="32"/>
  <c r="B18" i="32"/>
  <c r="C18" i="32"/>
  <c r="B19" i="32"/>
  <c r="C19" i="32"/>
  <c r="B20" i="32"/>
  <c r="C20" i="32"/>
  <c r="B21" i="32"/>
  <c r="C21" i="32"/>
  <c r="B22" i="32"/>
  <c r="C22" i="32"/>
  <c r="G163" i="31"/>
  <c r="G162" i="31"/>
  <c r="G161" i="31"/>
  <c r="G160" i="31"/>
  <c r="G159" i="31"/>
  <c r="G155" i="31"/>
  <c r="G154" i="31"/>
  <c r="G153" i="31"/>
  <c r="G152" i="31"/>
  <c r="G151" i="31"/>
  <c r="G147" i="31"/>
  <c r="G146" i="31"/>
  <c r="G145" i="31"/>
  <c r="G144" i="31"/>
  <c r="G143" i="31"/>
  <c r="G139" i="31"/>
  <c r="G138" i="31"/>
  <c r="G137" i="31"/>
  <c r="G136" i="31"/>
  <c r="G135" i="31"/>
  <c r="G131" i="31"/>
  <c r="G130" i="31"/>
  <c r="G129" i="31"/>
  <c r="G128" i="31"/>
  <c r="G127" i="31"/>
  <c r="G123" i="31"/>
  <c r="G122" i="31"/>
  <c r="G121" i="31"/>
  <c r="G120" i="31"/>
  <c r="G119" i="31"/>
  <c r="G115" i="31"/>
  <c r="G114" i="31"/>
  <c r="G113" i="31"/>
  <c r="G112" i="31"/>
  <c r="G111" i="31"/>
  <c r="G107" i="31"/>
  <c r="G106" i="31"/>
  <c r="G105" i="31"/>
  <c r="G104" i="31"/>
  <c r="G103" i="31"/>
  <c r="G99" i="31"/>
  <c r="G98" i="31"/>
  <c r="G97" i="31"/>
  <c r="G96" i="31"/>
  <c r="G95" i="31"/>
  <c r="B16" i="30"/>
  <c r="C16" i="30"/>
  <c r="B17" i="30"/>
  <c r="C17" i="30"/>
  <c r="B18" i="30"/>
  <c r="C18" i="30"/>
  <c r="B19" i="30"/>
  <c r="C19" i="30"/>
  <c r="B20" i="30"/>
  <c r="C20" i="30"/>
  <c r="B21" i="30"/>
  <c r="C21" i="30"/>
  <c r="B22" i="30"/>
  <c r="C22" i="30"/>
  <c r="B15" i="30"/>
  <c r="C15" i="30"/>
  <c r="G163" i="29"/>
  <c r="G162" i="29"/>
  <c r="G161" i="29"/>
  <c r="G160" i="29"/>
  <c r="G159" i="29"/>
  <c r="G155" i="29"/>
  <c r="G154" i="29"/>
  <c r="G153" i="29"/>
  <c r="G152" i="29"/>
  <c r="G151" i="29"/>
  <c r="G147" i="29"/>
  <c r="G146" i="29"/>
  <c r="G145" i="29"/>
  <c r="G144" i="29"/>
  <c r="G143" i="29"/>
  <c r="G139" i="29"/>
  <c r="G138" i="29"/>
  <c r="G137" i="29"/>
  <c r="G136" i="29"/>
  <c r="G135" i="29"/>
  <c r="G131" i="29"/>
  <c r="G130" i="29"/>
  <c r="G129" i="29"/>
  <c r="G128" i="29"/>
  <c r="G127" i="29"/>
  <c r="G123" i="29"/>
  <c r="G122" i="29"/>
  <c r="G121" i="29"/>
  <c r="G120" i="29"/>
  <c r="G119" i="29"/>
  <c r="G115" i="29"/>
  <c r="G114" i="29"/>
  <c r="G113" i="29"/>
  <c r="G112" i="29"/>
  <c r="G111" i="29"/>
  <c r="G107" i="29"/>
  <c r="G106" i="29"/>
  <c r="G105" i="29"/>
  <c r="G104" i="29"/>
  <c r="G103" i="29"/>
  <c r="B22" i="26"/>
  <c r="C22" i="26"/>
  <c r="B11" i="26"/>
  <c r="C11" i="26"/>
  <c r="B12" i="26"/>
  <c r="C12" i="26"/>
  <c r="B13" i="26"/>
  <c r="C13" i="26"/>
  <c r="B14" i="26"/>
  <c r="C14" i="26"/>
  <c r="B15" i="26"/>
  <c r="C15" i="26"/>
  <c r="B16" i="26"/>
  <c r="C16" i="26"/>
  <c r="B17" i="26"/>
  <c r="B18" i="26"/>
  <c r="C18" i="26"/>
  <c r="B19" i="26"/>
  <c r="C19" i="26"/>
  <c r="B20" i="26"/>
  <c r="C20" i="26"/>
  <c r="B21" i="26"/>
  <c r="C21" i="26"/>
  <c r="J163" i="4"/>
  <c r="J162" i="4"/>
  <c r="J161" i="4"/>
  <c r="J160" i="4"/>
  <c r="L158" i="4" s="1"/>
  <c r="J159" i="4"/>
  <c r="J155" i="4"/>
  <c r="J154" i="4"/>
  <c r="J153" i="4"/>
  <c r="J152" i="4"/>
  <c r="J151" i="4"/>
  <c r="J147" i="4"/>
  <c r="J146" i="4"/>
  <c r="J145" i="4"/>
  <c r="J144" i="4"/>
  <c r="J143" i="4"/>
  <c r="J139" i="4"/>
  <c r="J138" i="4"/>
  <c r="J137" i="4"/>
  <c r="J136" i="4"/>
  <c r="J135" i="4"/>
  <c r="J131" i="4"/>
  <c r="J130" i="4"/>
  <c r="J129" i="4"/>
  <c r="J128" i="4"/>
  <c r="J127" i="4"/>
  <c r="J8" i="4"/>
  <c r="J9" i="4"/>
  <c r="J10" i="4"/>
  <c r="J11" i="4"/>
  <c r="J15" i="4"/>
  <c r="J16" i="4"/>
  <c r="J17" i="4"/>
  <c r="J18" i="4"/>
  <c r="J19" i="4"/>
  <c r="J23" i="4"/>
  <c r="J24" i="4"/>
  <c r="J25" i="4"/>
  <c r="J26" i="4"/>
  <c r="J27" i="4"/>
  <c r="J31" i="4"/>
  <c r="J32" i="4"/>
  <c r="J33" i="4"/>
  <c r="J34" i="4"/>
  <c r="J35" i="4"/>
  <c r="J39" i="4"/>
  <c r="J40" i="4"/>
  <c r="J41" i="4"/>
  <c r="J42" i="4"/>
  <c r="J43" i="4"/>
  <c r="J47" i="4"/>
  <c r="J48" i="4"/>
  <c r="J49" i="4"/>
  <c r="J50" i="4"/>
  <c r="J51" i="4"/>
  <c r="J55" i="4"/>
  <c r="J56" i="4"/>
  <c r="J57" i="4"/>
  <c r="J58" i="4"/>
  <c r="J59" i="4"/>
  <c r="J63" i="4"/>
  <c r="J64" i="4"/>
  <c r="J65" i="4"/>
  <c r="J66" i="4"/>
  <c r="J67" i="4"/>
  <c r="J71" i="4"/>
  <c r="J72" i="4"/>
  <c r="J73" i="4"/>
  <c r="J74" i="4"/>
  <c r="J75" i="4"/>
  <c r="J79" i="4"/>
  <c r="J80" i="4"/>
  <c r="J81" i="4"/>
  <c r="J82" i="4"/>
  <c r="J83" i="4"/>
  <c r="J87" i="4"/>
  <c r="J88" i="4"/>
  <c r="J89" i="4"/>
  <c r="J90" i="4"/>
  <c r="J91" i="4"/>
  <c r="J95" i="4"/>
  <c r="J96" i="4"/>
  <c r="J97" i="4"/>
  <c r="J98" i="4"/>
  <c r="J99" i="4"/>
  <c r="J103" i="4"/>
  <c r="J104" i="4"/>
  <c r="J105" i="4"/>
  <c r="J106" i="4"/>
  <c r="J107" i="4"/>
  <c r="J111" i="4"/>
  <c r="J112" i="4"/>
  <c r="J113" i="4"/>
  <c r="J114" i="4"/>
  <c r="J115" i="4"/>
  <c r="J119" i="4"/>
  <c r="J120" i="4"/>
  <c r="J121" i="4"/>
  <c r="J122" i="4"/>
  <c r="J123" i="4"/>
  <c r="B16" i="28"/>
  <c r="C16" i="28"/>
  <c r="B17" i="28"/>
  <c r="C17" i="28"/>
  <c r="B18" i="28"/>
  <c r="C18" i="28"/>
  <c r="B19" i="28"/>
  <c r="C19" i="28"/>
  <c r="B20" i="28"/>
  <c r="C20" i="28"/>
  <c r="B21" i="28"/>
  <c r="C21" i="28"/>
  <c r="B22" i="28"/>
  <c r="C22" i="28"/>
  <c r="B15" i="28"/>
  <c r="C15" i="28"/>
  <c r="G8" i="33"/>
  <c r="G9" i="33"/>
  <c r="G10" i="33"/>
  <c r="G11" i="33"/>
  <c r="G15" i="33"/>
  <c r="G16" i="33"/>
  <c r="G17" i="33"/>
  <c r="G18" i="33"/>
  <c r="G19" i="33"/>
  <c r="G23" i="33"/>
  <c r="G24" i="33"/>
  <c r="G25" i="33"/>
  <c r="G26" i="33"/>
  <c r="G27" i="33"/>
  <c r="G31" i="33"/>
  <c r="G32" i="33"/>
  <c r="G33" i="33"/>
  <c r="G34" i="33"/>
  <c r="G35" i="33"/>
  <c r="G39" i="33"/>
  <c r="G40" i="33"/>
  <c r="G41" i="33"/>
  <c r="G42" i="33"/>
  <c r="G43" i="33"/>
  <c r="G47" i="33"/>
  <c r="G48" i="33"/>
  <c r="G49" i="33"/>
  <c r="G50" i="33"/>
  <c r="G51" i="33"/>
  <c r="G55" i="33"/>
  <c r="G56" i="33"/>
  <c r="G57" i="33"/>
  <c r="G58" i="33"/>
  <c r="G59" i="33"/>
  <c r="G63" i="33"/>
  <c r="G64" i="33"/>
  <c r="G65" i="33"/>
  <c r="G66" i="33"/>
  <c r="G67" i="33"/>
  <c r="G71" i="33"/>
  <c r="G72" i="33"/>
  <c r="G73" i="33"/>
  <c r="G74" i="33"/>
  <c r="G75" i="33"/>
  <c r="G79" i="33"/>
  <c r="G80" i="33"/>
  <c r="G81" i="33"/>
  <c r="G82" i="33"/>
  <c r="G83" i="33"/>
  <c r="G87" i="33"/>
  <c r="G88" i="33"/>
  <c r="G89" i="33"/>
  <c r="G90" i="33"/>
  <c r="G91" i="33"/>
  <c r="G95" i="33"/>
  <c r="G96" i="33"/>
  <c r="G97" i="33"/>
  <c r="G98" i="33"/>
  <c r="G99" i="33"/>
  <c r="G7" i="33"/>
  <c r="G8" i="31"/>
  <c r="G9" i="31"/>
  <c r="G10" i="31"/>
  <c r="G11" i="31"/>
  <c r="G15" i="31"/>
  <c r="G16" i="31"/>
  <c r="G17" i="31"/>
  <c r="G18" i="31"/>
  <c r="G19" i="31"/>
  <c r="G23" i="31"/>
  <c r="G24" i="31"/>
  <c r="G25" i="31"/>
  <c r="G26" i="31"/>
  <c r="G27" i="31"/>
  <c r="G31" i="31"/>
  <c r="G32" i="31"/>
  <c r="G33" i="31"/>
  <c r="G34" i="31"/>
  <c r="G35" i="31"/>
  <c r="G39" i="31"/>
  <c r="G40" i="31"/>
  <c r="G41" i="31"/>
  <c r="G42" i="31"/>
  <c r="G43" i="31"/>
  <c r="G47" i="31"/>
  <c r="G48" i="31"/>
  <c r="G49" i="31"/>
  <c r="G50" i="31"/>
  <c r="G51" i="31"/>
  <c r="G55" i="31"/>
  <c r="G56" i="31"/>
  <c r="G57" i="31"/>
  <c r="G58" i="31"/>
  <c r="G59" i="31"/>
  <c r="G63" i="31"/>
  <c r="G64" i="31"/>
  <c r="G65" i="31"/>
  <c r="G66" i="31"/>
  <c r="G67" i="31"/>
  <c r="G71" i="31"/>
  <c r="G72" i="31"/>
  <c r="G73" i="31"/>
  <c r="G74" i="31"/>
  <c r="G75" i="31"/>
  <c r="G79" i="31"/>
  <c r="G80" i="31"/>
  <c r="G81" i="31"/>
  <c r="G82" i="31"/>
  <c r="G83" i="31"/>
  <c r="G87" i="31"/>
  <c r="G88" i="31"/>
  <c r="G89" i="31"/>
  <c r="G90" i="31"/>
  <c r="G91" i="31"/>
  <c r="G8" i="29"/>
  <c r="G9" i="29"/>
  <c r="G10" i="29"/>
  <c r="G11" i="29"/>
  <c r="G15" i="29"/>
  <c r="G16" i="29"/>
  <c r="G17" i="29"/>
  <c r="G18" i="29"/>
  <c r="G19" i="29"/>
  <c r="G23" i="29"/>
  <c r="G24" i="29"/>
  <c r="G25" i="29"/>
  <c r="G26" i="29"/>
  <c r="G27" i="29"/>
  <c r="G31" i="29"/>
  <c r="G32" i="29"/>
  <c r="G33" i="29"/>
  <c r="G34" i="29"/>
  <c r="G35" i="29"/>
  <c r="G39" i="29"/>
  <c r="G40" i="29"/>
  <c r="G41" i="29"/>
  <c r="G42" i="29"/>
  <c r="G43" i="29"/>
  <c r="G47" i="29"/>
  <c r="G48" i="29"/>
  <c r="G49" i="29"/>
  <c r="G50" i="29"/>
  <c r="G51" i="29"/>
  <c r="G55" i="29"/>
  <c r="G56" i="29"/>
  <c r="G57" i="29"/>
  <c r="G58" i="29"/>
  <c r="G59" i="29"/>
  <c r="G63" i="29"/>
  <c r="G64" i="29"/>
  <c r="G65" i="29"/>
  <c r="G66" i="29"/>
  <c r="G67" i="29"/>
  <c r="G71" i="29"/>
  <c r="G72" i="29"/>
  <c r="G73" i="29"/>
  <c r="G74" i="29"/>
  <c r="G75" i="29"/>
  <c r="G79" i="29"/>
  <c r="G80" i="29"/>
  <c r="G81" i="29"/>
  <c r="G82" i="29"/>
  <c r="G83" i="29"/>
  <c r="G87" i="29"/>
  <c r="G88" i="29"/>
  <c r="G89" i="29"/>
  <c r="G90" i="29"/>
  <c r="G91" i="29"/>
  <c r="G95" i="29"/>
  <c r="G96" i="29"/>
  <c r="G97" i="29"/>
  <c r="G98" i="29"/>
  <c r="G99" i="29"/>
  <c r="G16" i="27"/>
  <c r="G17" i="27"/>
  <c r="G18" i="27"/>
  <c r="G19" i="27"/>
  <c r="G20" i="27"/>
  <c r="G24" i="27"/>
  <c r="G25" i="27"/>
  <c r="G26" i="27"/>
  <c r="G27" i="27"/>
  <c r="G28" i="27"/>
  <c r="G32" i="27"/>
  <c r="G33" i="27"/>
  <c r="G34" i="27"/>
  <c r="G35" i="27"/>
  <c r="G36" i="27"/>
  <c r="G40" i="27"/>
  <c r="G41" i="27"/>
  <c r="G42" i="27"/>
  <c r="G43" i="27"/>
  <c r="G44" i="27"/>
  <c r="G48" i="27"/>
  <c r="G49" i="27"/>
  <c r="G50" i="27"/>
  <c r="G51" i="27"/>
  <c r="G52" i="27"/>
  <c r="G56" i="27"/>
  <c r="G57" i="27"/>
  <c r="G58" i="27"/>
  <c r="G59" i="27"/>
  <c r="G60" i="27"/>
  <c r="G64" i="27"/>
  <c r="G65" i="27"/>
  <c r="G66" i="27"/>
  <c r="G67" i="27"/>
  <c r="G68" i="27"/>
  <c r="G72" i="27"/>
  <c r="G73" i="27"/>
  <c r="G74" i="27"/>
  <c r="G75" i="27"/>
  <c r="G76" i="27"/>
  <c r="G80" i="27"/>
  <c r="G81" i="27"/>
  <c r="G82" i="27"/>
  <c r="G83" i="27"/>
  <c r="G84" i="27"/>
  <c r="G88" i="27"/>
  <c r="G89" i="27"/>
  <c r="G90" i="27"/>
  <c r="G91" i="27"/>
  <c r="G92" i="27"/>
  <c r="G96" i="27"/>
  <c r="G97" i="27"/>
  <c r="G98" i="27"/>
  <c r="G99" i="27"/>
  <c r="G100" i="27"/>
  <c r="G9" i="27"/>
  <c r="G8" i="27"/>
  <c r="G10" i="27"/>
  <c r="G11" i="27"/>
  <c r="G12" i="27"/>
  <c r="C12" i="36"/>
  <c r="B12" i="36"/>
  <c r="I6" i="33" l="1"/>
  <c r="I134" i="33"/>
  <c r="I158" i="33"/>
  <c r="D22" i="34" s="1"/>
  <c r="I86" i="33"/>
  <c r="D13" i="34" s="1"/>
  <c r="I102" i="33"/>
  <c r="I110" i="33"/>
  <c r="L142" i="4"/>
  <c r="L150" i="4"/>
  <c r="D21" i="26" s="1"/>
  <c r="L14" i="4"/>
  <c r="I6" i="31"/>
  <c r="I134" i="31"/>
  <c r="I94" i="31"/>
  <c r="I118" i="31"/>
  <c r="D17" i="32" s="1"/>
  <c r="I102" i="31"/>
  <c r="D15" i="32" s="1"/>
  <c r="I6" i="29"/>
  <c r="I134" i="29"/>
  <c r="D19" i="30" s="1"/>
  <c r="I142" i="29"/>
  <c r="D20" i="30" s="1"/>
  <c r="I23" i="27"/>
  <c r="I7" i="27"/>
  <c r="I15" i="27"/>
  <c r="L6" i="4"/>
  <c r="D20" i="26"/>
  <c r="D19" i="32"/>
  <c r="D19" i="34"/>
  <c r="D15" i="34"/>
  <c r="L134" i="4"/>
  <c r="I110" i="31"/>
  <c r="I158" i="31"/>
  <c r="I150" i="33"/>
  <c r="D16" i="34"/>
  <c r="I94" i="33"/>
  <c r="I142" i="31"/>
  <c r="D14" i="32"/>
  <c r="I126" i="33"/>
  <c r="L126" i="4"/>
  <c r="D22" i="26"/>
  <c r="I126" i="31"/>
  <c r="I150" i="31"/>
  <c r="I118" i="33"/>
  <c r="I142" i="33"/>
  <c r="I159" i="27"/>
  <c r="D22" i="28" s="1"/>
  <c r="I95" i="27"/>
  <c r="I127" i="27"/>
  <c r="D18" i="28" s="1"/>
  <c r="I151" i="27"/>
  <c r="D21" i="28" s="1"/>
  <c r="I119" i="27"/>
  <c r="D17" i="28" s="1"/>
  <c r="I143" i="27"/>
  <c r="D20" i="28" s="1"/>
  <c r="I111" i="27"/>
  <c r="D16" i="28" s="1"/>
  <c r="I135" i="27"/>
  <c r="D19" i="28" s="1"/>
  <c r="I103" i="27"/>
  <c r="D15" i="28" s="1"/>
  <c r="I70" i="29"/>
  <c r="I102" i="29"/>
  <c r="I118" i="29"/>
  <c r="I126" i="29"/>
  <c r="I150" i="29"/>
  <c r="I110" i="29"/>
  <c r="I158" i="29"/>
  <c r="I71" i="27"/>
  <c r="B4" i="32"/>
  <c r="B17" i="38"/>
  <c r="C17" i="38"/>
  <c r="B13" i="38"/>
  <c r="C13" i="38"/>
  <c r="B14" i="38"/>
  <c r="C14" i="38"/>
  <c r="B15" i="38"/>
  <c r="C15" i="38"/>
  <c r="B16" i="38"/>
  <c r="C16" i="38"/>
  <c r="B5" i="38"/>
  <c r="C5" i="38"/>
  <c r="D5" i="38"/>
  <c r="B6" i="38"/>
  <c r="C6" i="38"/>
  <c r="D6" i="38"/>
  <c r="B9" i="38"/>
  <c r="C9" i="38"/>
  <c r="D9" i="38"/>
  <c r="B7" i="38"/>
  <c r="C7" i="38"/>
  <c r="D7" i="38"/>
  <c r="B4" i="38"/>
  <c r="C4" i="38"/>
  <c r="D4" i="38"/>
  <c r="B8" i="38"/>
  <c r="C8" i="38"/>
  <c r="D8" i="38"/>
  <c r="B10" i="38"/>
  <c r="C10" i="38"/>
  <c r="D10" i="38"/>
  <c r="B11" i="38"/>
  <c r="C11" i="38"/>
  <c r="B12" i="38"/>
  <c r="C12" i="38"/>
  <c r="D3" i="38"/>
  <c r="C3" i="38"/>
  <c r="B3" i="38"/>
  <c r="A1" i="38"/>
  <c r="B3" i="36"/>
  <c r="C3" i="36"/>
  <c r="D3" i="36"/>
  <c r="B5" i="36"/>
  <c r="C5" i="36"/>
  <c r="D5" i="36"/>
  <c r="B6" i="36"/>
  <c r="C6" i="36"/>
  <c r="D6" i="36"/>
  <c r="B7" i="36"/>
  <c r="C7" i="36"/>
  <c r="D7" i="36"/>
  <c r="B8" i="36"/>
  <c r="C8" i="36"/>
  <c r="B9" i="36"/>
  <c r="C9" i="36"/>
  <c r="B10" i="36"/>
  <c r="C10" i="36"/>
  <c r="B11" i="36"/>
  <c r="C11" i="36"/>
  <c r="B13" i="36"/>
  <c r="C13" i="36"/>
  <c r="B14" i="36"/>
  <c r="C14" i="36"/>
  <c r="B15" i="36"/>
  <c r="C15" i="36"/>
  <c r="B16" i="36"/>
  <c r="C16" i="36"/>
  <c r="B17" i="36"/>
  <c r="C17" i="36"/>
  <c r="D4" i="36"/>
  <c r="C4" i="36"/>
  <c r="B4" i="36"/>
  <c r="A1" i="36"/>
  <c r="B11" i="34"/>
  <c r="C11" i="34"/>
  <c r="B12" i="34"/>
  <c r="C12" i="34"/>
  <c r="B13" i="34"/>
  <c r="C13" i="34"/>
  <c r="B14" i="34"/>
  <c r="C14" i="34"/>
  <c r="B5" i="34"/>
  <c r="C5" i="34"/>
  <c r="B3" i="34"/>
  <c r="C3" i="34"/>
  <c r="B6" i="34"/>
  <c r="C6" i="34"/>
  <c r="B7" i="34"/>
  <c r="C7" i="34"/>
  <c r="B8" i="34"/>
  <c r="C8" i="34"/>
  <c r="B9" i="34"/>
  <c r="C9" i="34"/>
  <c r="B10" i="34"/>
  <c r="C10" i="34"/>
  <c r="C4" i="34"/>
  <c r="B4" i="34"/>
  <c r="A1" i="34"/>
  <c r="I78" i="33"/>
  <c r="I70" i="33"/>
  <c r="I62" i="33"/>
  <c r="I54" i="33"/>
  <c r="I46" i="33"/>
  <c r="I38" i="33"/>
  <c r="I30" i="33"/>
  <c r="I22" i="33"/>
  <c r="I14" i="33"/>
  <c r="D11" i="34" l="1"/>
  <c r="D21" i="30"/>
  <c r="D21" i="32"/>
  <c r="D18" i="26"/>
  <c r="D20" i="32"/>
  <c r="D5" i="34"/>
  <c r="D8" i="34"/>
  <c r="D12" i="34"/>
  <c r="D18" i="32"/>
  <c r="D3" i="34"/>
  <c r="D9" i="34"/>
  <c r="D22" i="30"/>
  <c r="D17" i="30"/>
  <c r="D20" i="34"/>
  <c r="D18" i="34"/>
  <c r="D16" i="32"/>
  <c r="D7" i="34"/>
  <c r="D18" i="30"/>
  <c r="D22" i="32"/>
  <c r="D6" i="34"/>
  <c r="D10" i="34"/>
  <c r="D14" i="34"/>
  <c r="D16" i="30"/>
  <c r="D15" i="30"/>
  <c r="D17" i="34"/>
  <c r="D21" i="34"/>
  <c r="D19" i="26"/>
  <c r="D4" i="34"/>
  <c r="C4" i="32"/>
  <c r="B5" i="32"/>
  <c r="C5" i="32"/>
  <c r="B6" i="32"/>
  <c r="C6" i="32"/>
  <c r="B7" i="32"/>
  <c r="C7" i="32"/>
  <c r="B8" i="32"/>
  <c r="C8" i="32"/>
  <c r="B9" i="32"/>
  <c r="C9" i="32"/>
  <c r="B10" i="32"/>
  <c r="C10" i="32"/>
  <c r="B11" i="32"/>
  <c r="C11" i="32"/>
  <c r="B12" i="32"/>
  <c r="C12" i="32"/>
  <c r="B13" i="32"/>
  <c r="C13" i="32"/>
  <c r="C3" i="32"/>
  <c r="B3" i="32"/>
  <c r="A1" i="32"/>
  <c r="I86" i="31"/>
  <c r="I78" i="31"/>
  <c r="I70" i="31"/>
  <c r="I62" i="31"/>
  <c r="I54" i="31"/>
  <c r="I46" i="31"/>
  <c r="I38" i="31"/>
  <c r="I30" i="31"/>
  <c r="I22" i="31"/>
  <c r="I14" i="31"/>
  <c r="B10" i="30"/>
  <c r="C10" i="30"/>
  <c r="B8" i="30"/>
  <c r="C8" i="30"/>
  <c r="B7" i="30"/>
  <c r="C7" i="30"/>
  <c r="B5" i="30"/>
  <c r="C5" i="30"/>
  <c r="B4" i="30"/>
  <c r="C4" i="30"/>
  <c r="B6" i="30"/>
  <c r="C6" i="30"/>
  <c r="B3" i="30"/>
  <c r="C3" i="30"/>
  <c r="B11" i="30"/>
  <c r="C11" i="30"/>
  <c r="B12" i="30"/>
  <c r="C12" i="30"/>
  <c r="B13" i="30"/>
  <c r="C13" i="30"/>
  <c r="B14" i="30"/>
  <c r="C14" i="30"/>
  <c r="C9" i="30"/>
  <c r="B9" i="30"/>
  <c r="I14" i="29"/>
  <c r="I22" i="29"/>
  <c r="I30" i="29"/>
  <c r="I38" i="29"/>
  <c r="I46" i="29"/>
  <c r="I54" i="29"/>
  <c r="I62" i="29"/>
  <c r="I87" i="27"/>
  <c r="D13" i="28" s="1"/>
  <c r="I79" i="27"/>
  <c r="D12" i="28" s="1"/>
  <c r="D11" i="28"/>
  <c r="I63" i="27"/>
  <c r="D10" i="28" s="1"/>
  <c r="I55" i="27"/>
  <c r="D9" i="28" s="1"/>
  <c r="I47" i="27"/>
  <c r="I39" i="27"/>
  <c r="I31" i="27"/>
  <c r="D7" i="28" s="1"/>
  <c r="I94" i="29"/>
  <c r="I86" i="29"/>
  <c r="I78" i="29"/>
  <c r="D11" i="30"/>
  <c r="B6" i="28"/>
  <c r="C6" i="28"/>
  <c r="B3" i="28"/>
  <c r="C3" i="28"/>
  <c r="B4" i="28"/>
  <c r="C4" i="28"/>
  <c r="B7" i="28"/>
  <c r="C7" i="28"/>
  <c r="B5" i="28"/>
  <c r="C5" i="28"/>
  <c r="B8" i="28"/>
  <c r="C8" i="28"/>
  <c r="B9" i="28"/>
  <c r="C9" i="28"/>
  <c r="B10" i="28"/>
  <c r="C10" i="28"/>
  <c r="B11" i="28"/>
  <c r="C11" i="28"/>
  <c r="B12" i="28"/>
  <c r="C12" i="28"/>
  <c r="B13" i="28"/>
  <c r="C13" i="28"/>
  <c r="B14" i="28"/>
  <c r="C14" i="28"/>
  <c r="D14" i="28"/>
  <c r="L118" i="4"/>
  <c r="L110" i="4"/>
  <c r="L102" i="4"/>
  <c r="L94" i="4"/>
  <c r="L86" i="4"/>
  <c r="L78" i="4"/>
  <c r="L70" i="4"/>
  <c r="B6" i="26"/>
  <c r="C6" i="26"/>
  <c r="B3" i="26"/>
  <c r="C3" i="26"/>
  <c r="B4" i="26"/>
  <c r="C4" i="26"/>
  <c r="B5" i="26"/>
  <c r="C5" i="26"/>
  <c r="B7" i="26"/>
  <c r="C7" i="26"/>
  <c r="B8" i="26"/>
  <c r="C8" i="26"/>
  <c r="B9" i="26"/>
  <c r="C9" i="26"/>
  <c r="B10" i="26"/>
  <c r="C10" i="26"/>
  <c r="L62" i="4"/>
  <c r="L54" i="4"/>
  <c r="L46" i="4"/>
  <c r="L38" i="4"/>
  <c r="L30" i="4"/>
  <c r="L22" i="4"/>
  <c r="D3" i="26"/>
  <c r="D6" i="26"/>
  <c r="K118" i="33" l="1"/>
  <c r="D5" i="28"/>
  <c r="K46" i="33"/>
  <c r="K70" i="33"/>
  <c r="D10" i="26"/>
  <c r="D17" i="26"/>
  <c r="D12" i="30"/>
  <c r="D5" i="32"/>
  <c r="D13" i="32"/>
  <c r="D3" i="30"/>
  <c r="D6" i="32"/>
  <c r="D10" i="32"/>
  <c r="K22" i="33"/>
  <c r="D8" i="26"/>
  <c r="D15" i="26"/>
  <c r="D14" i="30"/>
  <c r="D6" i="30"/>
  <c r="D8" i="30"/>
  <c r="D7" i="32"/>
  <c r="D11" i="32"/>
  <c r="K150" i="33"/>
  <c r="K142" i="33"/>
  <c r="D5" i="26"/>
  <c r="D13" i="26"/>
  <c r="D5" i="30"/>
  <c r="D9" i="32"/>
  <c r="D7" i="26"/>
  <c r="D14" i="26"/>
  <c r="D13" i="30"/>
  <c r="K30" i="33"/>
  <c r="D11" i="26"/>
  <c r="D4" i="26"/>
  <c r="N126" i="4" s="1"/>
  <c r="D9" i="26"/>
  <c r="D12" i="26"/>
  <c r="D16" i="26"/>
  <c r="D4" i="30"/>
  <c r="D10" i="30"/>
  <c r="D4" i="32"/>
  <c r="D8" i="32"/>
  <c r="D12" i="32"/>
  <c r="K86" i="33"/>
  <c r="K158" i="33"/>
  <c r="K6" i="33"/>
  <c r="K134" i="33"/>
  <c r="K102" i="33"/>
  <c r="K110" i="33"/>
  <c r="K62" i="33"/>
  <c r="K38" i="33"/>
  <c r="K126" i="33"/>
  <c r="K54" i="33"/>
  <c r="K94" i="33"/>
  <c r="K78" i="33"/>
  <c r="K14" i="33"/>
  <c r="D8" i="28"/>
  <c r="D4" i="28"/>
  <c r="K39" i="27" s="1"/>
  <c r="D6" i="28"/>
  <c r="D3" i="32"/>
  <c r="D9" i="30"/>
  <c r="D7" i="30"/>
  <c r="D3" i="28"/>
  <c r="K6" i="29" l="1"/>
  <c r="K159" i="27"/>
  <c r="K127" i="27"/>
  <c r="K95" i="27"/>
  <c r="K63" i="27"/>
  <c r="K31" i="27"/>
  <c r="K23" i="27"/>
  <c r="K151" i="27"/>
  <c r="K119" i="27"/>
  <c r="K87" i="27"/>
  <c r="K55" i="27"/>
  <c r="K143" i="27"/>
  <c r="K111" i="27"/>
  <c r="K79" i="27"/>
  <c r="K47" i="27"/>
  <c r="K15" i="27"/>
  <c r="K7" i="27"/>
  <c r="K135" i="27"/>
  <c r="K103" i="27"/>
  <c r="K71" i="27"/>
  <c r="K14" i="31"/>
  <c r="N78" i="4"/>
  <c r="K62" i="29"/>
  <c r="N94" i="4"/>
  <c r="K86" i="31"/>
  <c r="K14" i="29"/>
  <c r="N38" i="4"/>
  <c r="K38" i="29"/>
  <c r="K70" i="31"/>
  <c r="K6" i="31"/>
  <c r="N134" i="4"/>
  <c r="K78" i="29"/>
  <c r="N62" i="4"/>
  <c r="K102" i="31"/>
  <c r="K134" i="31"/>
  <c r="K118" i="31"/>
  <c r="K94" i="31"/>
  <c r="K150" i="31"/>
  <c r="K142" i="31"/>
  <c r="K110" i="31"/>
  <c r="K126" i="31"/>
  <c r="K158" i="31"/>
  <c r="N110" i="4"/>
  <c r="N70" i="4"/>
  <c r="N150" i="4"/>
  <c r="K22" i="29"/>
  <c r="K94" i="29"/>
  <c r="N46" i="4"/>
  <c r="K62" i="31"/>
  <c r="K22" i="31"/>
  <c r="K30" i="29"/>
  <c r="N14" i="4"/>
  <c r="K54" i="29"/>
  <c r="N102" i="4"/>
  <c r="K30" i="31"/>
  <c r="K142" i="29"/>
  <c r="K134" i="29"/>
  <c r="K70" i="29"/>
  <c r="K118" i="29"/>
  <c r="K158" i="29"/>
  <c r="K110" i="29"/>
  <c r="K102" i="29"/>
  <c r="K126" i="29"/>
  <c r="K150" i="29"/>
  <c r="K46" i="31"/>
  <c r="N54" i="4"/>
  <c r="K86" i="29"/>
  <c r="N142" i="4"/>
  <c r="N30" i="4"/>
  <c r="K78" i="31"/>
  <c r="K46" i="29"/>
  <c r="N22" i="4"/>
  <c r="N158" i="4"/>
  <c r="K54" i="31"/>
  <c r="N86" i="4"/>
  <c r="K38" i="31"/>
  <c r="N118" i="4"/>
  <c r="N6" i="4"/>
</calcChain>
</file>

<file path=xl/sharedStrings.xml><?xml version="1.0" encoding="utf-8"?>
<sst xmlns="http://schemas.openxmlformats.org/spreadsheetml/2006/main" count="878" uniqueCount="200">
  <si>
    <t>1.</t>
  </si>
  <si>
    <t>2.</t>
  </si>
  <si>
    <t>3.</t>
  </si>
  <si>
    <t>4.</t>
  </si>
  <si>
    <t>5.</t>
  </si>
  <si>
    <t>6.</t>
  </si>
  <si>
    <t>7.</t>
  </si>
  <si>
    <t>8.</t>
  </si>
  <si>
    <t>ÜGYESSÉGI ÉS VÁLTÓFUTÓ CSAPATBAJNOKSÁG</t>
  </si>
  <si>
    <t>MEGYEI DÖNTŐ</t>
  </si>
  <si>
    <t xml:space="preserve">Testnevelő: </t>
  </si>
  <si>
    <t>V-VI. KORCSOPORT</t>
  </si>
  <si>
    <t>ATLÉTIKA DIÁKOLIMPIA®</t>
  </si>
  <si>
    <t>. Helyezés</t>
  </si>
  <si>
    <t xml:space="preserve">Csapat helyezése: </t>
  </si>
  <si>
    <t xml:space="preserve">Település </t>
  </si>
  <si>
    <t>Iskola</t>
  </si>
  <si>
    <t>Eredmény</t>
  </si>
  <si>
    <t>9.</t>
  </si>
  <si>
    <t>10.</t>
  </si>
  <si>
    <t>11.</t>
  </si>
  <si>
    <t>12.</t>
  </si>
  <si>
    <t>13.</t>
  </si>
  <si>
    <t>14.</t>
  </si>
  <si>
    <t>15.</t>
  </si>
  <si>
    <t>Testnevelő:</t>
  </si>
  <si>
    <t>. helyezés</t>
  </si>
  <si>
    <t xml:space="preserve">Az eredményeket még sorrendbe kell tenni! </t>
  </si>
  <si>
    <r>
      <t>Például:</t>
    </r>
    <r>
      <rPr>
        <b/>
        <sz val="10"/>
        <rFont val="Arial CE"/>
        <charset val="238"/>
      </rPr>
      <t xml:space="preserve"> jobb klikk </t>
    </r>
    <r>
      <rPr>
        <sz val="10"/>
        <rFont val="Arial CE"/>
        <charset val="238"/>
      </rPr>
      <t xml:space="preserve">az eredményt tartalmazó cellába, majd </t>
    </r>
    <r>
      <rPr>
        <b/>
        <sz val="10"/>
        <rFont val="Arial CE"/>
        <charset val="238"/>
      </rPr>
      <t xml:space="preserve"> Rendezés </t>
    </r>
    <r>
      <rPr>
        <sz val="10"/>
        <rFont val="Arial CE"/>
        <charset val="238"/>
      </rPr>
      <t xml:space="preserve">&gt; </t>
    </r>
    <r>
      <rPr>
        <b/>
        <sz val="10"/>
        <rFont val="Arial CE"/>
        <charset val="238"/>
      </rPr>
      <t>Rendezés méret szerint</t>
    </r>
  </si>
  <si>
    <t>Időpont:</t>
  </si>
  <si>
    <t>Legjobb</t>
  </si>
  <si>
    <t>16.</t>
  </si>
  <si>
    <t>17.</t>
  </si>
  <si>
    <t>18.</t>
  </si>
  <si>
    <t>19.</t>
  </si>
  <si>
    <t>20.</t>
  </si>
  <si>
    <t xml:space="preserve">9. </t>
  </si>
  <si>
    <t>(2003-2004-2005-2006-2007-ben / 2008-ban születettek)</t>
  </si>
  <si>
    <t>2022/2023. TANÉVI</t>
  </si>
  <si>
    <t>FIÚ V-VI. KORCSOPORT MAGASUGRÁS</t>
  </si>
  <si>
    <t>FIÚ V-VI. KORCSOPORT TÁVOLUGRÁS</t>
  </si>
  <si>
    <t>FIÚ V-VI. KORCSOPORT SÚLYLÖKÉS (6 KG)</t>
  </si>
  <si>
    <t>FIÚ V-VI. KORCSOPORT GERELYHAJÍTÁS (800 gr)</t>
  </si>
  <si>
    <t xml:space="preserve">FIÚ V-VI. KORCSOPORT 4 x 1500 m </t>
  </si>
  <si>
    <t>FIÚ V-VI. KORCSOPORT DISZKOSZVETÉS (1,75 KG)</t>
  </si>
  <si>
    <t>FIÚ V-VI. KORCSOPORT SVÉDVÁLTÓ</t>
  </si>
  <si>
    <t>Svédváltó FIÚ (indult: xxxx csapat)</t>
  </si>
  <si>
    <t>Súlylökés (6 kg) fiú (indult: xxxxx csapat)</t>
  </si>
  <si>
    <t>Magasugrás fiú (indult: xxxxx csapat)</t>
  </si>
  <si>
    <t>Távolugrás fiú (indult: xxcsapat)</t>
  </si>
  <si>
    <t>Diszkoszvetés (1,75 kg) fiú (indult: xxxxx csapat)</t>
  </si>
  <si>
    <t>Gerelyhajítás (800gr) fiú (indult: xxxx csapat)</t>
  </si>
  <si>
    <t>4x1500 m fiú (indult: xxxx csapat)</t>
  </si>
  <si>
    <r>
      <t xml:space="preserve">Helyszín </t>
    </r>
    <r>
      <rPr>
        <b/>
        <sz val="10"/>
        <color rgb="FF0070C0"/>
        <rFont val="Arial Black"/>
        <family val="2"/>
        <charset val="238"/>
      </rPr>
      <t>(település, és versenyhelyszín)</t>
    </r>
    <r>
      <rPr>
        <b/>
        <sz val="14"/>
        <color rgb="FF0070C0"/>
        <rFont val="Arial Black"/>
        <family val="2"/>
        <charset val="238"/>
      </rPr>
      <t>:</t>
    </r>
  </si>
  <si>
    <r>
      <t xml:space="preserve">Versenykörülmények </t>
    </r>
    <r>
      <rPr>
        <b/>
        <sz val="10"/>
        <color rgb="FF0070C0"/>
        <rFont val="Arial Black"/>
        <family val="2"/>
        <charset val="238"/>
      </rPr>
      <t>(szeles, v. napos idő, sérülésmentes, stb.)</t>
    </r>
    <r>
      <rPr>
        <b/>
        <sz val="14"/>
        <color rgb="FF0070C0"/>
        <rFont val="Arial Black"/>
        <family val="2"/>
        <charset val="238"/>
      </rPr>
      <t>:</t>
    </r>
  </si>
  <si>
    <t>FIÚK</t>
  </si>
  <si>
    <t>Szekszárd, Atlétika Centrum</t>
  </si>
  <si>
    <t>TOLNA</t>
  </si>
  <si>
    <t>A Versenybíróság elnöke: Takács László</t>
  </si>
  <si>
    <t>Garay János Gimnázium</t>
  </si>
  <si>
    <t xml:space="preserve">    Szekszárd</t>
  </si>
  <si>
    <t>Pál Tamás</t>
  </si>
  <si>
    <t>Szilágyi Péter</t>
  </si>
  <si>
    <t>Testnevelő: Csirzó Antal Zoltán</t>
  </si>
  <si>
    <t>Petőfi Sándor Evangélikus Gimnázium</t>
  </si>
  <si>
    <t xml:space="preserve">  Bonyhád</t>
  </si>
  <si>
    <t>Stríz Botond</t>
  </si>
  <si>
    <t>Máté Alex</t>
  </si>
  <si>
    <t>Fábián Gergely</t>
  </si>
  <si>
    <t>Gréczy Balázs</t>
  </si>
  <si>
    <t>Hauck Gergő</t>
  </si>
  <si>
    <t>Testnevelő: Ferenczi Imre</t>
  </si>
  <si>
    <t>Kromer Gábor Máté</t>
  </si>
  <si>
    <t>Solymár Botond</t>
  </si>
  <si>
    <t>Tóth Roland</t>
  </si>
  <si>
    <t>Veres Tamás</t>
  </si>
  <si>
    <t>Vak Bottyán Gimnázium</t>
  </si>
  <si>
    <t>Paks</t>
  </si>
  <si>
    <t>Kern Balázs</t>
  </si>
  <si>
    <t>Takács Áron</t>
  </si>
  <si>
    <t>Peti Zsombor</t>
  </si>
  <si>
    <t>Kovács Máté</t>
  </si>
  <si>
    <t>Testnevelő: Nagy László Elek</t>
  </si>
  <si>
    <t>Szent István Katolikus Gimnázium</t>
  </si>
  <si>
    <t>Tolna</t>
  </si>
  <si>
    <t>Domokos Dominik</t>
  </si>
  <si>
    <t>Szalai Márk</t>
  </si>
  <si>
    <t>Testnevelő: Klem Zsolt</t>
  </si>
  <si>
    <t>Orbán-Zaják Péter</t>
  </si>
  <si>
    <t xml:space="preserve"> Bonyhád</t>
  </si>
  <si>
    <t>Gellér Máté Huba</t>
  </si>
  <si>
    <t>Panghy Márton</t>
  </si>
  <si>
    <t>Tolna Megyei SZC Ady E. Technikum</t>
  </si>
  <si>
    <t xml:space="preserve">   Szekszárd</t>
  </si>
  <si>
    <t>Fodor Tamás</t>
  </si>
  <si>
    <t>Hahn Máriusz Mihály</t>
  </si>
  <si>
    <t>Testnevelő: Huszár Krisztina</t>
  </si>
  <si>
    <t>Hekfusz Dominik</t>
  </si>
  <si>
    <t>Nagy Gergő</t>
  </si>
  <si>
    <t xml:space="preserve">      Szekszárd</t>
  </si>
  <si>
    <t>Krizsák Krisztián</t>
  </si>
  <si>
    <t>Hartmann Bence</t>
  </si>
  <si>
    <t>Csende Dávid</t>
  </si>
  <si>
    <t>Szekszárd</t>
  </si>
  <si>
    <t>Jávor Bence</t>
  </si>
  <si>
    <t>Maczkó Zsombor</t>
  </si>
  <si>
    <t>Végh Zsombor Zsolt</t>
  </si>
  <si>
    <t>Deli Bence</t>
  </si>
  <si>
    <t>Istlstekker Balázs</t>
  </si>
  <si>
    <t>Kosaras Ádám Márton</t>
  </si>
  <si>
    <t>Mészáros Balázs</t>
  </si>
  <si>
    <t>Bonyhád</t>
  </si>
  <si>
    <t>Kajtár Kristóf</t>
  </si>
  <si>
    <t>Lehr Dávid</t>
  </si>
  <si>
    <t>Testnevelő: Csábrák János</t>
  </si>
  <si>
    <t xml:space="preserve">  Szekszárd</t>
  </si>
  <si>
    <t>Tolna Megyei SZC Ady Endre Technikum</t>
  </si>
  <si>
    <t>Kovács Kevin</t>
  </si>
  <si>
    <t>Pruzsina Dávid</t>
  </si>
  <si>
    <t>Petőfi Sándor Evangélikus Gimnázium "B"</t>
  </si>
  <si>
    <t>Kosaras Ádám</t>
  </si>
  <si>
    <t>Jaszenovics Igor</t>
  </si>
  <si>
    <t>1.55</t>
  </si>
  <si>
    <t>Csapó Dániel Mezőgazdasági technikum</t>
  </si>
  <si>
    <t>Testnevelő: Sommer Attila</t>
  </si>
  <si>
    <t>Barna Tamás</t>
  </si>
  <si>
    <t>Lovász Lőrinc</t>
  </si>
  <si>
    <t>Sárosi Márton</t>
  </si>
  <si>
    <t>Turóczi Balázs</t>
  </si>
  <si>
    <t>Zsiga Levente</t>
  </si>
  <si>
    <t>Testnevelő: Nagy  László Elek</t>
  </si>
  <si>
    <t>Kohári Belián</t>
  </si>
  <si>
    <t>Brucker Balázs</t>
  </si>
  <si>
    <t xml:space="preserve">Lovas Gergő  </t>
  </si>
  <si>
    <t>Vörös Norbert</t>
  </si>
  <si>
    <t>Csende Dáid</t>
  </si>
  <si>
    <t>Halász Ervin</t>
  </si>
  <si>
    <t>Kótai János</t>
  </si>
  <si>
    <t>Turcsányi Balázs</t>
  </si>
  <si>
    <t>Tolna Megyei SZC Ady E. Technikum   "B"</t>
  </si>
  <si>
    <t>Tolna Megyei SZC Ady E. Technikum   "A"</t>
  </si>
  <si>
    <t>Keő Balázs</t>
  </si>
  <si>
    <t>Körösztös Dániel</t>
  </si>
  <si>
    <t>Ludwig Ramon</t>
  </si>
  <si>
    <t>Testnevelő: Csirzó Zoltán</t>
  </si>
  <si>
    <t>Till  Máté</t>
  </si>
  <si>
    <t>Trapp Olivér</t>
  </si>
  <si>
    <t>I.Béla Gimnázium</t>
  </si>
  <si>
    <t>Testnevelő: Molnár Attila</t>
  </si>
  <si>
    <t>Bakó Jonatán</t>
  </si>
  <si>
    <t>Deák Szabolcs</t>
  </si>
  <si>
    <t>Mocsári Bendegúz</t>
  </si>
  <si>
    <t>Monigl Bence</t>
  </si>
  <si>
    <t>Petőfi Sándor Evangélikus Gimnázium  "A"</t>
  </si>
  <si>
    <t>Petőfi Sándor Evangélikus Gimnázium  "B"</t>
  </si>
  <si>
    <t>Fazekas Zoltán</t>
  </si>
  <si>
    <t>Sebestyén Ákos</t>
  </si>
  <si>
    <t xml:space="preserve">Künsztler Tamás </t>
  </si>
  <si>
    <t>Schaffer Liam</t>
  </si>
  <si>
    <t>Tóbi Bálint</t>
  </si>
  <si>
    <t>Borsos Kristóf</t>
  </si>
  <si>
    <t>Dudás Dániel</t>
  </si>
  <si>
    <t>Szentes Ármin</t>
  </si>
  <si>
    <t>Sebestyén Huba</t>
  </si>
  <si>
    <t>Balogh Zalán</t>
  </si>
  <si>
    <t>Bán Benedek</t>
  </si>
  <si>
    <t>Sárvári Dávid</t>
  </si>
  <si>
    <t>Fenyvesi Máté</t>
  </si>
  <si>
    <t>Bálint Tamás</t>
  </si>
  <si>
    <t>Kotroczó Norbert</t>
  </si>
  <si>
    <t>Taksonyi Péter</t>
  </si>
  <si>
    <t>Szilágyi tamás</t>
  </si>
  <si>
    <t xml:space="preserve">    Bonyhád</t>
  </si>
  <si>
    <t>Városi Roland</t>
  </si>
  <si>
    <t>Hegyi Barnabás</t>
  </si>
  <si>
    <t>Erb Zénó</t>
  </si>
  <si>
    <t>Bodnár Bálint</t>
  </si>
  <si>
    <t>Komonyi Orbán Balázs</t>
  </si>
  <si>
    <t>Gerner Hannes</t>
  </si>
  <si>
    <t>Volf Barnabás</t>
  </si>
  <si>
    <t>Hahn Mariusz</t>
  </si>
  <si>
    <t>Csonka Dávid</t>
  </si>
  <si>
    <t>Gerőfi Konrád Márk</t>
  </si>
  <si>
    <t xml:space="preserve">I. Béla ginmázium </t>
  </si>
  <si>
    <t>Antal Erik</t>
  </si>
  <si>
    <t>Illés Szabolcs</t>
  </si>
  <si>
    <t>Papp Zaránd</t>
  </si>
  <si>
    <t>Plessz Gábor</t>
  </si>
  <si>
    <t>Csapó Dániel Mezőgazdasági Technikum</t>
  </si>
  <si>
    <t>Testnevelő: Szommer Attila</t>
  </si>
  <si>
    <t>Cserna Martin</t>
  </si>
  <si>
    <t>Horváth Máté</t>
  </si>
  <si>
    <t xml:space="preserve">I.Béla Gimnázium </t>
  </si>
  <si>
    <t>Schiefer György</t>
  </si>
  <si>
    <t>Arató Gergő</t>
  </si>
  <si>
    <t>Tolna Megyei SZC Ady Endre Technikum  "B"</t>
  </si>
  <si>
    <t>Tolna Megyei SZC Ady Endre Technikum  "A"</t>
  </si>
  <si>
    <t>Fölker Áron</t>
  </si>
  <si>
    <t>Sándor Ákos</t>
  </si>
  <si>
    <t>Boros-Uri Balázs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</si>
</sst>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42" x14ac:knownFonts="1">
    <font>
      <sz val="10"/>
      <name val="Arial CE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i/>
      <sz val="10"/>
      <name val="Arial"/>
      <family val="2"/>
      <charset val="238"/>
    </font>
    <font>
      <b/>
      <sz val="10"/>
      <color indexed="12"/>
      <name val="Arial"/>
      <family val="2"/>
      <charset val="238"/>
    </font>
    <font>
      <sz val="10"/>
      <color indexed="12"/>
      <name val="Arial"/>
      <family val="2"/>
      <charset val="238"/>
    </font>
    <font>
      <i/>
      <sz val="8"/>
      <color indexed="12"/>
      <name val="Arial"/>
      <family val="2"/>
      <charset val="238"/>
    </font>
    <font>
      <i/>
      <sz val="10"/>
      <color indexed="12"/>
      <name val="Arial"/>
      <family val="2"/>
      <charset val="238"/>
    </font>
    <font>
      <b/>
      <sz val="10"/>
      <name val="Arial CE"/>
      <charset val="238"/>
    </font>
    <font>
      <b/>
      <sz val="12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b/>
      <sz val="14"/>
      <color rgb="FF33CCCC"/>
      <name val="Arial Black"/>
      <family val="2"/>
      <charset val="238"/>
    </font>
    <font>
      <sz val="14"/>
      <color rgb="FF33CCCC"/>
      <name val="Arial Black"/>
      <family val="2"/>
      <charset val="238"/>
    </font>
    <font>
      <sz val="10"/>
      <color rgb="FF33CCCC"/>
      <name val="Arial Black"/>
      <family val="2"/>
      <charset val="238"/>
    </font>
    <font>
      <i/>
      <sz val="14"/>
      <color rgb="FF33CCCC"/>
      <name val="Arial Black"/>
      <family val="2"/>
      <charset val="238"/>
    </font>
    <font>
      <i/>
      <sz val="8"/>
      <color rgb="FF33CCCC"/>
      <name val="Arial Black"/>
      <family val="2"/>
      <charset val="238"/>
    </font>
    <font>
      <b/>
      <i/>
      <sz val="16"/>
      <color rgb="FFFF0000"/>
      <name val="Arial Black"/>
      <family val="2"/>
      <charset val="238"/>
    </font>
    <font>
      <sz val="10"/>
      <color rgb="FFFF0000"/>
      <name val="Arial CE"/>
      <charset val="238"/>
    </font>
    <font>
      <sz val="10"/>
      <color indexed="53"/>
      <name val="Arial Black"/>
      <family val="2"/>
      <charset val="238"/>
    </font>
    <font>
      <sz val="8"/>
      <name val="Arial CE"/>
      <charset val="238"/>
    </font>
    <font>
      <i/>
      <sz val="10"/>
      <name val="Arial CE"/>
      <charset val="238"/>
    </font>
    <font>
      <b/>
      <sz val="12"/>
      <color rgb="FF0070C0"/>
      <name val="Arial"/>
      <family val="2"/>
      <charset val="238"/>
    </font>
    <font>
      <b/>
      <sz val="10"/>
      <color rgb="FF0070C0"/>
      <name val="Arial"/>
      <family val="2"/>
      <charset val="238"/>
    </font>
    <font>
      <sz val="10"/>
      <color rgb="FF0070C0"/>
      <name val="Arial"/>
      <family val="2"/>
      <charset val="238"/>
    </font>
    <font>
      <b/>
      <sz val="11"/>
      <color rgb="FF0070C0"/>
      <name val="Arial"/>
      <family val="2"/>
      <charset val="238"/>
    </font>
    <font>
      <sz val="11"/>
      <color rgb="FF0070C0"/>
      <name val="Arial"/>
      <family val="2"/>
      <charset val="238"/>
    </font>
    <font>
      <b/>
      <sz val="10"/>
      <color rgb="FF0070C0"/>
      <name val="Arial CE"/>
      <charset val="238"/>
    </font>
    <font>
      <sz val="10"/>
      <color rgb="FF0070C0"/>
      <name val="Arial CE"/>
      <charset val="238"/>
    </font>
    <font>
      <b/>
      <sz val="11"/>
      <color rgb="FF0070C0"/>
      <name val="Arial CE"/>
      <charset val="238"/>
    </font>
    <font>
      <b/>
      <sz val="14"/>
      <color rgb="FF0070C0"/>
      <name val="Arial Black"/>
      <family val="2"/>
      <charset val="238"/>
    </font>
    <font>
      <sz val="14"/>
      <color rgb="FF0070C0"/>
      <name val="Arial Black"/>
      <family val="2"/>
      <charset val="238"/>
    </font>
    <font>
      <b/>
      <sz val="13"/>
      <color rgb="FF0070C0"/>
      <name val="Arial Black"/>
      <family val="2"/>
      <charset val="238"/>
    </font>
    <font>
      <i/>
      <sz val="14"/>
      <color rgb="FF0070C0"/>
      <name val="Arial Black"/>
      <family val="2"/>
      <charset val="238"/>
    </font>
    <font>
      <b/>
      <sz val="10"/>
      <color rgb="FF0070C0"/>
      <name val="Arial Black"/>
      <family val="2"/>
      <charset val="238"/>
    </font>
    <font>
      <sz val="10"/>
      <color rgb="FF0070C0"/>
      <name val="Arial Black"/>
      <family val="2"/>
      <charset val="238"/>
    </font>
    <font>
      <i/>
      <sz val="8"/>
      <color rgb="FF0070C0"/>
      <name val="Arial Black"/>
      <family val="2"/>
      <charset val="238"/>
    </font>
    <font>
      <sz val="12"/>
      <color rgb="FF0070C0"/>
      <name val="Arial Black"/>
      <family val="2"/>
      <charset val="238"/>
    </font>
    <font>
      <b/>
      <sz val="16"/>
      <color rgb="FF0070C0"/>
      <name val="Arial Black"/>
      <family val="2"/>
      <charset val="238"/>
    </font>
    <font>
      <sz val="16"/>
      <color rgb="FF0070C0"/>
      <name val="Arial Black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3" fillId="0" borderId="0"/>
  </cellStyleXfs>
  <cellXfs count="182">
    <xf numFmtId="0" fontId="0" fillId="0" borderId="0" xfId="0"/>
    <xf numFmtId="0" fontId="9" fillId="0" borderId="5" xfId="0" applyFont="1" applyBorder="1" applyAlignment="1">
      <alignment vertical="center"/>
    </xf>
    <xf numFmtId="0" fontId="9" fillId="0" borderId="5" xfId="0" applyFont="1" applyBorder="1" applyAlignment="1">
      <alignment horizontal="center"/>
    </xf>
    <xf numFmtId="0" fontId="0" fillId="0" borderId="5" xfId="0" applyBorder="1"/>
    <xf numFmtId="0" fontId="0" fillId="0" borderId="0" xfId="0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2" fontId="2" fillId="0" borderId="0" xfId="0" applyNumberFormat="1" applyFont="1" applyAlignment="1" applyProtection="1">
      <alignment horizontal="right"/>
      <protection locked="0"/>
    </xf>
    <xf numFmtId="0" fontId="9" fillId="0" borderId="0" xfId="0" applyFont="1" applyProtection="1">
      <protection locked="0"/>
    </xf>
    <xf numFmtId="0" fontId="9" fillId="0" borderId="5" xfId="0" applyFont="1" applyBorder="1" applyAlignment="1">
      <alignment horizontal="center" vertical="center"/>
    </xf>
    <xf numFmtId="0" fontId="2" fillId="0" borderId="1" xfId="0" applyFont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right"/>
      <protection locked="0"/>
    </xf>
    <xf numFmtId="0" fontId="1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alignment horizontal="left"/>
      <protection locked="0"/>
    </xf>
    <xf numFmtId="49" fontId="0" fillId="0" borderId="5" xfId="0" applyNumberFormat="1" applyBorder="1"/>
    <xf numFmtId="0" fontId="0" fillId="0" borderId="0" xfId="0" applyAlignment="1">
      <alignment horizontal="center" vertical="center"/>
    </xf>
    <xf numFmtId="47" fontId="9" fillId="0" borderId="5" xfId="0" applyNumberFormat="1" applyFont="1" applyBorder="1" applyAlignment="1">
      <alignment horizontal="center" vertical="center"/>
    </xf>
    <xf numFmtId="47" fontId="9" fillId="0" borderId="5" xfId="0" applyNumberFormat="1" applyFont="1" applyBorder="1"/>
    <xf numFmtId="0" fontId="9" fillId="0" borderId="5" xfId="0" applyFont="1" applyBorder="1"/>
    <xf numFmtId="0" fontId="0" fillId="0" borderId="5" xfId="0" applyBorder="1" applyAlignment="1">
      <alignment horizontal="left"/>
    </xf>
    <xf numFmtId="0" fontId="6" fillId="0" borderId="0" xfId="0" applyFont="1" applyAlignment="1" applyProtection="1">
      <alignment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alignment vertical="center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right"/>
      <protection locked="0"/>
    </xf>
    <xf numFmtId="49" fontId="1" fillId="0" borderId="0" xfId="0" applyNumberFormat="1" applyFont="1" applyAlignment="1" applyProtection="1">
      <alignment horizontal="right"/>
      <protection locked="0"/>
    </xf>
    <xf numFmtId="0" fontId="0" fillId="0" borderId="0" xfId="0" applyAlignment="1" applyProtection="1">
      <alignment wrapText="1"/>
      <protection locked="0"/>
    </xf>
    <xf numFmtId="0" fontId="15" fillId="0" borderId="0" xfId="0" applyFont="1"/>
    <xf numFmtId="0" fontId="16" fillId="0" borderId="0" xfId="0" applyFont="1"/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2" fontId="15" fillId="0" borderId="0" xfId="0" applyNumberFormat="1" applyFont="1" applyAlignment="1">
      <alignment horizontal="right"/>
    </xf>
    <xf numFmtId="49" fontId="17" fillId="0" borderId="0" xfId="0" applyNumberFormat="1" applyFont="1" applyAlignment="1">
      <alignment horizontal="center"/>
    </xf>
    <xf numFmtId="164" fontId="15" fillId="0" borderId="0" xfId="0" applyNumberFormat="1" applyFont="1"/>
    <xf numFmtId="0" fontId="16" fillId="0" borderId="0" xfId="0" applyFont="1" applyAlignment="1">
      <alignment horizontal="center"/>
    </xf>
    <xf numFmtId="2" fontId="16" fillId="0" borderId="0" xfId="0" applyNumberFormat="1" applyFont="1" applyAlignment="1">
      <alignment horizontal="right"/>
    </xf>
    <xf numFmtId="49" fontId="18" fillId="0" borderId="0" xfId="0" applyNumberFormat="1" applyFont="1" applyAlignment="1">
      <alignment horizontal="center"/>
    </xf>
    <xf numFmtId="164" fontId="16" fillId="0" borderId="0" xfId="0" applyNumberFormat="1" applyFont="1"/>
    <xf numFmtId="0" fontId="16" fillId="0" borderId="0" xfId="0" applyFont="1" applyAlignment="1">
      <alignment horizontal="left"/>
    </xf>
    <xf numFmtId="47" fontId="1" fillId="3" borderId="0" xfId="0" applyNumberFormat="1" applyFont="1" applyFill="1" applyAlignment="1" applyProtection="1">
      <alignment horizontal="right"/>
      <protection locked="0"/>
    </xf>
    <xf numFmtId="0" fontId="1" fillId="0" borderId="0" xfId="0" applyFont="1" applyAlignment="1" applyProtection="1">
      <alignment horizontal="right"/>
      <protection locked="0"/>
    </xf>
    <xf numFmtId="0" fontId="1" fillId="0" borderId="0" xfId="0" applyFont="1" applyProtection="1">
      <protection locked="0"/>
    </xf>
    <xf numFmtId="0" fontId="21" fillId="0" borderId="0" xfId="0" applyFont="1"/>
    <xf numFmtId="0" fontId="1" fillId="0" borderId="0" xfId="0" applyFont="1" applyAlignment="1" applyProtection="1">
      <alignment horizontal="center" vertical="center"/>
      <protection locked="0"/>
    </xf>
    <xf numFmtId="0" fontId="2" fillId="4" borderId="0" xfId="0" applyFont="1" applyFill="1" applyAlignment="1" applyProtection="1">
      <alignment horizontal="center"/>
      <protection locked="0"/>
    </xf>
    <xf numFmtId="1" fontId="2" fillId="0" borderId="0" xfId="0" applyNumberFormat="1" applyFont="1" applyAlignment="1" applyProtection="1">
      <alignment horizontal="center" vertical="center"/>
      <protection locked="0"/>
    </xf>
    <xf numFmtId="1" fontId="6" fillId="0" borderId="0" xfId="0" applyNumberFormat="1" applyFont="1" applyAlignment="1" applyProtection="1">
      <alignment horizontal="center" vertical="center"/>
      <protection locked="0"/>
    </xf>
    <xf numFmtId="0" fontId="10" fillId="0" borderId="0" xfId="0" quotePrefix="1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5" fillId="0" borderId="1" xfId="0" applyFont="1" applyBorder="1" applyAlignment="1" applyProtection="1">
      <alignment horizontal="left"/>
      <protection locked="0"/>
    </xf>
    <xf numFmtId="0" fontId="0" fillId="0" borderId="5" xfId="0" applyBorder="1" applyAlignment="1">
      <alignment horizontal="right"/>
    </xf>
    <xf numFmtId="0" fontId="26" fillId="0" borderId="0" xfId="0" applyFont="1" applyAlignment="1" applyProtection="1">
      <alignment vertical="center"/>
      <protection locked="0"/>
    </xf>
    <xf numFmtId="0" fontId="26" fillId="0" borderId="0" xfId="0" applyFont="1" applyAlignment="1">
      <alignment vertical="center"/>
    </xf>
    <xf numFmtId="0" fontId="30" fillId="0" borderId="0" xfId="0" applyFont="1" applyProtection="1">
      <protection locked="0"/>
    </xf>
    <xf numFmtId="0" fontId="26" fillId="0" borderId="0" xfId="0" applyFont="1" applyProtection="1">
      <protection locked="0"/>
    </xf>
    <xf numFmtId="0" fontId="27" fillId="3" borderId="2" xfId="0" applyFont="1" applyFill="1" applyBorder="1"/>
    <xf numFmtId="0" fontId="27" fillId="3" borderId="3" xfId="0" applyFont="1" applyFill="1" applyBorder="1"/>
    <xf numFmtId="0" fontId="26" fillId="0" borderId="0" xfId="0" applyFont="1"/>
    <xf numFmtId="0" fontId="6" fillId="0" borderId="0" xfId="0" applyFont="1" applyAlignment="1" applyProtection="1">
      <alignment horizontal="left" vertical="center"/>
      <protection locked="0"/>
    </xf>
    <xf numFmtId="2" fontId="5" fillId="0" borderId="0" xfId="0" applyNumberFormat="1" applyFont="1" applyAlignment="1" applyProtection="1">
      <alignment horizontal="right" vertical="center"/>
      <protection locked="0"/>
    </xf>
    <xf numFmtId="49" fontId="7" fillId="0" borderId="0" xfId="0" applyNumberFormat="1" applyFont="1" applyAlignment="1" applyProtection="1">
      <alignment horizontal="center" vertical="center"/>
      <protection locked="0"/>
    </xf>
    <xf numFmtId="164" fontId="6" fillId="0" borderId="0" xfId="0" applyNumberFormat="1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2" fontId="1" fillId="0" borderId="0" xfId="0" applyNumberFormat="1" applyFont="1" applyAlignment="1" applyProtection="1">
      <alignment horizontal="right" vertical="center"/>
      <protection locked="0"/>
    </xf>
    <xf numFmtId="49" fontId="3" fillId="0" borderId="0" xfId="0" applyNumberFormat="1" applyFont="1" applyAlignment="1" applyProtection="1">
      <alignment horizontal="center" vertical="center"/>
      <protection locked="0"/>
    </xf>
    <xf numFmtId="164" fontId="2" fillId="0" borderId="0" xfId="0" applyNumberFormat="1" applyFont="1" applyAlignment="1" applyProtection="1">
      <alignment vertical="center"/>
      <protection locked="0"/>
    </xf>
    <xf numFmtId="0" fontId="25" fillId="0" borderId="1" xfId="0" applyFont="1" applyBorder="1" applyAlignment="1" applyProtection="1">
      <alignment horizontal="left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2" fontId="1" fillId="0" borderId="1" xfId="0" applyNumberFormat="1" applyFont="1" applyBorder="1" applyAlignment="1" applyProtection="1">
      <alignment horizontal="left" vertical="center"/>
      <protection locked="0"/>
    </xf>
    <xf numFmtId="49" fontId="3" fillId="0" borderId="1" xfId="0" applyNumberFormat="1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9" fillId="0" borderId="0" xfId="0" applyFont="1" applyAlignment="1" applyProtection="1">
      <alignment vertical="center"/>
      <protection locked="0"/>
    </xf>
    <xf numFmtId="164" fontId="1" fillId="2" borderId="4" xfId="0" applyNumberFormat="1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27" fillId="2" borderId="2" xfId="0" applyFont="1" applyFill="1" applyBorder="1" applyAlignment="1">
      <alignment vertical="center"/>
    </xf>
    <xf numFmtId="0" fontId="27" fillId="3" borderId="3" xfId="0" applyFont="1" applyFill="1" applyBorder="1" applyAlignment="1">
      <alignment vertical="center"/>
    </xf>
    <xf numFmtId="0" fontId="1" fillId="0" borderId="0" xfId="0" applyFont="1" applyAlignment="1" applyProtection="1">
      <alignment vertical="center"/>
      <protection locked="0"/>
    </xf>
    <xf numFmtId="0" fontId="2" fillId="4" borderId="0" xfId="0" applyFont="1" applyFill="1" applyAlignment="1" applyProtection="1">
      <alignment horizontal="center" vertical="center"/>
      <protection locked="0"/>
    </xf>
    <xf numFmtId="2" fontId="2" fillId="0" borderId="0" xfId="0" applyNumberFormat="1" applyFont="1" applyAlignment="1" applyProtection="1">
      <alignment horizontal="right" vertical="center"/>
      <protection locked="0"/>
    </xf>
    <xf numFmtId="164" fontId="2" fillId="0" borderId="0" xfId="0" applyNumberFormat="1" applyFont="1" applyAlignment="1">
      <alignment vertical="center"/>
    </xf>
    <xf numFmtId="0" fontId="27" fillId="0" borderId="0" xfId="0" applyFont="1" applyAlignment="1">
      <alignment vertical="center"/>
    </xf>
    <xf numFmtId="0" fontId="0" fillId="0" borderId="0" xfId="0" applyAlignment="1" applyProtection="1">
      <alignment vertical="center"/>
      <protection locked="0"/>
    </xf>
    <xf numFmtId="0" fontId="0" fillId="4" borderId="0" xfId="0" applyFill="1" applyAlignment="1" applyProtection="1">
      <alignment horizontal="center" vertical="center"/>
      <protection locked="0"/>
    </xf>
    <xf numFmtId="0" fontId="27" fillId="2" borderId="3" xfId="0" applyFont="1" applyFill="1" applyBorder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28" fillId="0" borderId="0" xfId="0" applyFont="1" applyAlignment="1">
      <alignment vertical="center"/>
    </xf>
    <xf numFmtId="0" fontId="5" fillId="0" borderId="0" xfId="0" applyFont="1" applyAlignment="1" applyProtection="1">
      <alignment vertical="center"/>
      <protection locked="0"/>
    </xf>
    <xf numFmtId="164" fontId="6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28" fillId="0" borderId="0" xfId="0" applyFont="1" applyAlignment="1" applyProtection="1">
      <alignment vertical="center"/>
      <protection locked="0"/>
    </xf>
    <xf numFmtId="2" fontId="1" fillId="0" borderId="0" xfId="0" applyNumberFormat="1" applyFont="1" applyAlignment="1">
      <alignment horizontal="right" vertical="center"/>
    </xf>
    <xf numFmtId="49" fontId="4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2" fontId="1" fillId="0" borderId="1" xfId="0" applyNumberFormat="1" applyFont="1" applyBorder="1" applyAlignment="1" applyProtection="1">
      <alignment horizontal="right" vertical="center"/>
      <protection locked="0"/>
    </xf>
    <xf numFmtId="2" fontId="6" fillId="0" borderId="0" xfId="0" applyNumberFormat="1" applyFont="1" applyAlignment="1" applyProtection="1">
      <alignment horizontal="right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30" fillId="0" borderId="0" xfId="0" applyFont="1" applyAlignment="1" applyProtection="1">
      <alignment vertical="center"/>
      <protection locked="0"/>
    </xf>
    <xf numFmtId="0" fontId="12" fillId="0" borderId="0" xfId="0" applyFont="1" applyAlignment="1" applyProtection="1">
      <alignment vertical="center"/>
      <protection locked="0"/>
    </xf>
    <xf numFmtId="2" fontId="11" fillId="0" borderId="0" xfId="0" applyNumberFormat="1" applyFont="1" applyAlignment="1" applyProtection="1">
      <alignment horizontal="righ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2" fontId="2" fillId="0" borderId="0" xfId="0" applyNumberFormat="1" applyFont="1" applyAlignment="1" applyProtection="1">
      <alignment horizontal="center" vertical="center"/>
      <protection locked="0"/>
    </xf>
    <xf numFmtId="2" fontId="1" fillId="0" borderId="0" xfId="0" applyNumberFormat="1" applyFont="1" applyAlignment="1" applyProtection="1">
      <alignment horizontal="center" vertical="center"/>
      <protection locked="0"/>
    </xf>
    <xf numFmtId="2" fontId="6" fillId="0" borderId="0" xfId="0" applyNumberFormat="1" applyFont="1" applyAlignment="1" applyProtection="1">
      <alignment horizontal="center" vertical="center"/>
      <protection locked="0"/>
    </xf>
    <xf numFmtId="2" fontId="5" fillId="0" borderId="0" xfId="0" applyNumberFormat="1" applyFont="1" applyAlignment="1" applyProtection="1">
      <alignment horizontal="center" vertical="center"/>
      <protection locked="0"/>
    </xf>
    <xf numFmtId="1" fontId="0" fillId="0" borderId="0" xfId="0" applyNumberFormat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25" fillId="0" borderId="1" xfId="0" applyFont="1" applyBorder="1" applyAlignment="1" applyProtection="1">
      <alignment vertical="center"/>
      <protection locked="0"/>
    </xf>
    <xf numFmtId="1" fontId="0" fillId="0" borderId="1" xfId="0" applyNumberFormat="1" applyBorder="1" applyAlignment="1" applyProtection="1">
      <alignment horizontal="center" vertical="center"/>
      <protection locked="0"/>
    </xf>
    <xf numFmtId="1" fontId="1" fillId="0" borderId="0" xfId="0" applyNumberFormat="1" applyFont="1" applyAlignment="1" applyProtection="1">
      <alignment horizontal="center" vertical="center"/>
      <protection locked="0"/>
    </xf>
    <xf numFmtId="2" fontId="1" fillId="0" borderId="0" xfId="0" applyNumberFormat="1" applyFont="1" applyAlignment="1">
      <alignment horizontal="center" vertical="center"/>
    </xf>
    <xf numFmtId="0" fontId="30" fillId="0" borderId="0" xfId="0" applyFont="1" applyAlignment="1">
      <alignment vertical="center"/>
    </xf>
    <xf numFmtId="1" fontId="2" fillId="4" borderId="0" xfId="0" applyNumberFormat="1" applyFont="1" applyFill="1" applyAlignment="1" applyProtection="1">
      <alignment horizontal="center" vertical="center"/>
      <protection locked="0"/>
    </xf>
    <xf numFmtId="2" fontId="2" fillId="0" borderId="1" xfId="0" applyNumberFormat="1" applyFont="1" applyBorder="1" applyAlignment="1" applyProtection="1">
      <alignment horizontal="right" vertical="center"/>
      <protection locked="0"/>
    </xf>
    <xf numFmtId="0" fontId="1" fillId="0" borderId="1" xfId="0" applyFont="1" applyBorder="1" applyAlignment="1" applyProtection="1">
      <alignment horizontal="right" vertical="center"/>
      <protection locked="0"/>
    </xf>
    <xf numFmtId="49" fontId="1" fillId="0" borderId="0" xfId="0" applyNumberFormat="1" applyFont="1" applyAlignment="1">
      <alignment horizontal="right" vertical="center"/>
    </xf>
    <xf numFmtId="0" fontId="27" fillId="3" borderId="2" xfId="0" applyFont="1" applyFill="1" applyBorder="1" applyAlignment="1">
      <alignment vertical="center"/>
    </xf>
    <xf numFmtId="0" fontId="1" fillId="0" borderId="0" xfId="0" applyFont="1" applyAlignment="1" applyProtection="1">
      <alignment horizontal="right" vertical="center"/>
      <protection locked="0"/>
    </xf>
    <xf numFmtId="49" fontId="1" fillId="0" borderId="0" xfId="0" applyNumberFormat="1" applyFont="1" applyAlignment="1" applyProtection="1">
      <alignment horizontal="right" vertical="center"/>
      <protection locked="0"/>
    </xf>
    <xf numFmtId="47" fontId="1" fillId="3" borderId="0" xfId="0" applyNumberFormat="1" applyFont="1" applyFill="1" applyAlignment="1" applyProtection="1">
      <alignment horizontal="right" vertical="center"/>
      <protection locked="0"/>
    </xf>
    <xf numFmtId="0" fontId="1" fillId="3" borderId="0" xfId="0" applyFont="1" applyFill="1" applyAlignment="1" applyProtection="1">
      <alignment horizontal="right" vertical="center"/>
      <protection locked="0"/>
    </xf>
    <xf numFmtId="0" fontId="30" fillId="0" borderId="0" xfId="0" applyFont="1"/>
    <xf numFmtId="0" fontId="33" fillId="0" borderId="0" xfId="0" applyFont="1"/>
    <xf numFmtId="0" fontId="33" fillId="0" borderId="0" xfId="0" applyFont="1" applyAlignment="1">
      <alignment horizontal="left"/>
    </xf>
    <xf numFmtId="0" fontId="33" fillId="0" borderId="0" xfId="0" applyFont="1" applyAlignment="1">
      <alignment horizontal="center"/>
    </xf>
    <xf numFmtId="2" fontId="33" fillId="0" borderId="0" xfId="0" applyNumberFormat="1" applyFont="1" applyAlignment="1">
      <alignment horizontal="right"/>
    </xf>
    <xf numFmtId="49" fontId="35" fillId="0" borderId="0" xfId="0" applyNumberFormat="1" applyFont="1" applyAlignment="1">
      <alignment horizontal="center"/>
    </xf>
    <xf numFmtId="164" fontId="33" fillId="0" borderId="0" xfId="0" applyNumberFormat="1" applyFont="1"/>
    <xf numFmtId="0" fontId="37" fillId="0" borderId="0" xfId="0" applyFont="1"/>
    <xf numFmtId="0" fontId="37" fillId="0" borderId="0" xfId="0" applyFont="1" applyAlignment="1">
      <alignment horizontal="center"/>
    </xf>
    <xf numFmtId="2" fontId="37" fillId="0" borderId="0" xfId="0" applyNumberFormat="1" applyFont="1" applyAlignment="1">
      <alignment horizontal="right"/>
    </xf>
    <xf numFmtId="49" fontId="38" fillId="0" borderId="0" xfId="0" applyNumberFormat="1" applyFont="1" applyAlignment="1">
      <alignment horizontal="center"/>
    </xf>
    <xf numFmtId="164" fontId="37" fillId="0" borderId="0" xfId="0" applyNumberFormat="1" applyFont="1"/>
    <xf numFmtId="0" fontId="32" fillId="0" borderId="0" xfId="0" applyFont="1"/>
    <xf numFmtId="0" fontId="37" fillId="0" borderId="0" xfId="0" applyFont="1" applyAlignment="1">
      <alignment horizontal="left"/>
    </xf>
    <xf numFmtId="0" fontId="40" fillId="0" borderId="0" xfId="0" applyFont="1" applyAlignment="1">
      <alignment horizontal="left"/>
    </xf>
    <xf numFmtId="0" fontId="41" fillId="0" borderId="0" xfId="0" applyFont="1"/>
    <xf numFmtId="0" fontId="6" fillId="0" borderId="0" xfId="0" applyFont="1" applyAlignment="1" applyProtection="1">
      <alignment vertical="center" wrapText="1"/>
      <protection locked="0"/>
    </xf>
    <xf numFmtId="0" fontId="8" fillId="0" borderId="0" xfId="0" applyFont="1" applyAlignment="1" applyProtection="1">
      <alignment vertical="center" wrapText="1"/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2" fillId="0" borderId="1" xfId="0" applyFont="1" applyBorder="1" applyAlignment="1" applyProtection="1">
      <alignment vertical="center" wrapText="1"/>
      <protection locked="0"/>
    </xf>
    <xf numFmtId="0" fontId="9" fillId="0" borderId="0" xfId="0" applyFont="1" applyAlignment="1" applyProtection="1">
      <alignment vertical="center" wrapText="1"/>
      <protection locked="0"/>
    </xf>
    <xf numFmtId="0" fontId="3" fillId="0" borderId="0" xfId="0" applyFont="1" applyAlignment="1" applyProtection="1">
      <alignment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1" fillId="0" borderId="0" xfId="0" applyFont="1" applyAlignment="1" applyProtection="1">
      <alignment vertical="center" wrapText="1"/>
      <protection locked="0"/>
    </xf>
    <xf numFmtId="0" fontId="23" fillId="0" borderId="0" xfId="0" applyFont="1" applyAlignment="1" applyProtection="1">
      <alignment vertical="center" wrapText="1"/>
      <protection locked="0"/>
    </xf>
    <xf numFmtId="164" fontId="2" fillId="0" borderId="1" xfId="0" applyNumberFormat="1" applyFont="1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center" wrapText="1"/>
      <protection locked="0"/>
    </xf>
    <xf numFmtId="0" fontId="12" fillId="0" borderId="0" xfId="0" applyFont="1" applyAlignment="1" applyProtection="1">
      <alignment vertical="center" wrapText="1"/>
      <protection locked="0"/>
    </xf>
    <xf numFmtId="0" fontId="20" fillId="0" borderId="1" xfId="0" applyFont="1" applyBorder="1" applyAlignment="1" applyProtection="1">
      <alignment vertical="center" wrapText="1"/>
      <protection locked="0"/>
    </xf>
    <xf numFmtId="49" fontId="1" fillId="0" borderId="0" xfId="0" applyNumberFormat="1" applyFont="1" applyAlignment="1" applyProtection="1">
      <alignment vertical="center" wrapText="1"/>
      <protection locked="0"/>
    </xf>
    <xf numFmtId="14" fontId="32" fillId="0" borderId="0" xfId="0" applyNumberFormat="1" applyFont="1"/>
    <xf numFmtId="14" fontId="21" fillId="0" borderId="0" xfId="0" applyNumberFormat="1" applyFont="1"/>
    <xf numFmtId="0" fontId="40" fillId="0" borderId="0" xfId="0" applyFont="1" applyAlignment="1">
      <alignment horizontal="center"/>
    </xf>
    <xf numFmtId="14" fontId="33" fillId="0" borderId="0" xfId="0" applyNumberFormat="1" applyFont="1" applyAlignment="1">
      <alignment horizontal="center"/>
    </xf>
    <xf numFmtId="0" fontId="33" fillId="0" borderId="0" xfId="0" applyFont="1" applyAlignment="1">
      <alignment horizontal="center"/>
    </xf>
    <xf numFmtId="0" fontId="39" fillId="0" borderId="0" xfId="0" applyFont="1" applyAlignment="1">
      <alignment horizontal="left" vertical="top"/>
    </xf>
    <xf numFmtId="0" fontId="19" fillId="0" borderId="0" xfId="0" applyFont="1" applyAlignment="1">
      <alignment horizontal="center"/>
    </xf>
    <xf numFmtId="0" fontId="34" fillId="0" borderId="0" xfId="0" applyFont="1" applyAlignment="1">
      <alignment horizontal="center"/>
    </xf>
    <xf numFmtId="0" fontId="32" fillId="0" borderId="0" xfId="0" applyFont="1" applyAlignment="1">
      <alignment horizontal="left"/>
    </xf>
    <xf numFmtId="0" fontId="27" fillId="2" borderId="6" xfId="0" applyFont="1" applyFill="1" applyBorder="1" applyAlignment="1" applyProtection="1">
      <alignment horizontal="center" vertical="center" wrapText="1"/>
      <protection locked="0"/>
    </xf>
    <xf numFmtId="0" fontId="27" fillId="2" borderId="7" xfId="0" applyFont="1" applyFill="1" applyBorder="1" applyAlignment="1" applyProtection="1">
      <alignment horizontal="center" vertical="center" wrapText="1"/>
      <protection locked="0"/>
    </xf>
    <xf numFmtId="0" fontId="27" fillId="2" borderId="10" xfId="0" applyFont="1" applyFill="1" applyBorder="1" applyAlignment="1" applyProtection="1">
      <alignment horizontal="center" vertical="center" wrapText="1"/>
      <protection locked="0"/>
    </xf>
    <xf numFmtId="0" fontId="27" fillId="2" borderId="11" xfId="0" applyFont="1" applyFill="1" applyBorder="1" applyAlignment="1" applyProtection="1">
      <alignment horizontal="center" vertical="center" wrapText="1"/>
      <protection locked="0"/>
    </xf>
    <xf numFmtId="0" fontId="24" fillId="0" borderId="0" xfId="0" quotePrefix="1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9" fillId="0" borderId="12" xfId="0" applyFont="1" applyBorder="1" applyAlignment="1">
      <alignment horizontal="center" vertical="center"/>
    </xf>
    <xf numFmtId="0" fontId="29" fillId="0" borderId="13" xfId="0" applyFont="1" applyBorder="1" applyAlignment="1">
      <alignment horizontal="center" vertical="center"/>
    </xf>
    <xf numFmtId="0" fontId="29" fillId="0" borderId="14" xfId="0" applyFont="1" applyBorder="1" applyAlignment="1">
      <alignment horizontal="center" vertical="center"/>
    </xf>
    <xf numFmtId="0" fontId="27" fillId="2" borderId="8" xfId="0" applyFont="1" applyFill="1" applyBorder="1" applyAlignment="1" applyProtection="1">
      <alignment horizontal="center" vertical="center" wrapText="1"/>
      <protection locked="0"/>
    </xf>
    <xf numFmtId="0" fontId="27" fillId="2" borderId="9" xfId="0" applyFont="1" applyFill="1" applyBorder="1" applyAlignment="1" applyProtection="1">
      <alignment horizontal="center" vertical="center" wrapText="1"/>
      <protection locked="0"/>
    </xf>
    <xf numFmtId="0" fontId="29" fillId="0" borderId="5" xfId="0" applyFont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31" fillId="2" borderId="6" xfId="0" applyFont="1" applyFill="1" applyBorder="1" applyAlignment="1" applyProtection="1">
      <alignment horizontal="center" vertical="center" wrapText="1"/>
      <protection locked="0"/>
    </xf>
    <xf numFmtId="0" fontId="31" fillId="2" borderId="7" xfId="0" applyFont="1" applyFill="1" applyBorder="1" applyAlignment="1" applyProtection="1">
      <alignment horizontal="center" vertical="center" wrapText="1"/>
      <protection locked="0"/>
    </xf>
    <xf numFmtId="0" fontId="31" fillId="2" borderId="10" xfId="0" applyFont="1" applyFill="1" applyBorder="1" applyAlignment="1" applyProtection="1">
      <alignment horizontal="center" vertical="center" wrapText="1"/>
      <protection locked="0"/>
    </xf>
    <xf numFmtId="0" fontId="31" fillId="2" borderId="11" xfId="0" applyFont="1" applyFill="1" applyBorder="1" applyAlignment="1" applyProtection="1">
      <alignment horizontal="center" vertical="center" wrapText="1"/>
      <protection locked="0"/>
    </xf>
  </cellXfs>
  <cellStyles count="2">
    <cellStyle name="Normál" xfId="0" builtinId="0"/>
    <cellStyle name="Normál 2" xfId="1" xr:uid="{00000000-0005-0000-0000-000001000000}"/>
  </cellStyles>
  <dxfs count="57">
    <dxf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fgColor auto="1"/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 patternType="none">
          <fgColor auto="1"/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 patternType="none">
          <fgColor auto="1"/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 patternType="none">
          <fgColor auto="1"/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33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247650</xdr:colOff>
      <xdr:row>6</xdr:row>
      <xdr:rowOff>114300</xdr:rowOff>
    </xdr:from>
    <xdr:to>
      <xdr:col>5</xdr:col>
      <xdr:colOff>568360</xdr:colOff>
      <xdr:row>12</xdr:row>
      <xdr:rowOff>128904</xdr:rowOff>
    </xdr:to>
    <xdr:pic>
      <xdr:nvPicPr>
        <xdr:cNvPr id="3" name="Kép 2">
          <a:extLst>
            <a:ext uri="{FF2B5EF4-FFF2-40B4-BE49-F238E27FC236}">
              <a16:creationId xmlns:a16="http://schemas.microsoft.com/office/drawing/2014/main" id="{E0430B2A-0969-4A18-9B56-573C57ACC4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14575" y="1733550"/>
          <a:ext cx="1530385" cy="1725929"/>
        </a:xfrm>
        <a:prstGeom prst="rect">
          <a:avLst/>
        </a:prstGeom>
      </xdr:spPr>
    </xdr:pic>
    <xdr:clientData/>
  </xdr:twoCellAnchor>
  <xdr:twoCellAnchor editAs="oneCell">
    <xdr:from>
      <xdr:col>0</xdr:col>
      <xdr:colOff>171451</xdr:colOff>
      <xdr:row>12</xdr:row>
      <xdr:rowOff>196874</xdr:rowOff>
    </xdr:from>
    <xdr:to>
      <xdr:col>9</xdr:col>
      <xdr:colOff>476250</xdr:colOff>
      <xdr:row>16</xdr:row>
      <xdr:rowOff>187953</xdr:rowOff>
    </xdr:to>
    <xdr:pic>
      <xdr:nvPicPr>
        <xdr:cNvPr id="4" name="Kép 3">
          <a:extLst>
            <a:ext uri="{FF2B5EF4-FFF2-40B4-BE49-F238E27FC236}">
              <a16:creationId xmlns:a16="http://schemas.microsoft.com/office/drawing/2014/main" id="{5AFC024E-AEB2-8A55-8886-E3B4AA44AB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1451" y="3562374"/>
          <a:ext cx="5972174" cy="113407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9525</xdr:colOff>
      <xdr:row>5</xdr:row>
      <xdr:rowOff>1</xdr:rowOff>
    </xdr:from>
    <xdr:to>
      <xdr:col>13</xdr:col>
      <xdr:colOff>19050</xdr:colOff>
      <xdr:row>11</xdr:row>
      <xdr:rowOff>57151</xdr:rowOff>
    </xdr:to>
    <xdr:sp macro="" textlink="">
      <xdr:nvSpPr>
        <xdr:cNvPr id="2" name="Szövegdoboz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 txBox="1"/>
      </xdr:nvSpPr>
      <xdr:spPr>
        <a:xfrm>
          <a:off x="7077075" y="1352551"/>
          <a:ext cx="2447925" cy="1066800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25400" cmpd="sng">
          <a:solidFill>
            <a:schemeClr val="accent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hu-HU" sz="1100" b="1"/>
            <a:t>Csapat időeredményének beírása:</a:t>
          </a:r>
        </a:p>
        <a:p>
          <a:r>
            <a:rPr lang="hu-HU" sz="1100" b="1" i="1"/>
            <a:t>E oszlop/szürke cella</a:t>
          </a:r>
        </a:p>
        <a:p>
          <a:r>
            <a:rPr lang="hu-HU" sz="1100" b="1"/>
            <a:t> </a:t>
          </a:r>
        </a:p>
        <a:p>
          <a:r>
            <a:rPr lang="hu-HU" sz="1100" b="1"/>
            <a:t>Időeredmény helyes beírása:</a:t>
          </a:r>
        </a:p>
        <a:p>
          <a:r>
            <a:rPr lang="hu-HU" sz="1600" b="1" i="1"/>
            <a:t>11:25,9</a:t>
          </a:r>
        </a:p>
        <a:p>
          <a:endParaRPr lang="hu-HU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19050</xdr:colOff>
      <xdr:row>5</xdr:row>
      <xdr:rowOff>9525</xdr:rowOff>
    </xdr:from>
    <xdr:to>
      <xdr:col>12</xdr:col>
      <xdr:colOff>485775</xdr:colOff>
      <xdr:row>11</xdr:row>
      <xdr:rowOff>85725</xdr:rowOff>
    </xdr:to>
    <xdr:sp macro="" textlink="">
      <xdr:nvSpPr>
        <xdr:cNvPr id="2" name="Szövegdoboz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 txBox="1"/>
      </xdr:nvSpPr>
      <xdr:spPr>
        <a:xfrm>
          <a:off x="7915275" y="1390650"/>
          <a:ext cx="2295525" cy="1085850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25400" cmpd="sng">
          <a:solidFill>
            <a:schemeClr val="accent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hu-HU" sz="1100" b="1"/>
            <a:t>Csapat időeredményének beírása:</a:t>
          </a:r>
        </a:p>
        <a:p>
          <a:r>
            <a:rPr lang="hu-HU" sz="1100" b="1" i="1"/>
            <a:t>E oszlop/szürke cella</a:t>
          </a:r>
        </a:p>
        <a:p>
          <a:r>
            <a:rPr lang="hu-HU" sz="1100" b="1" i="1"/>
            <a:t> </a:t>
          </a:r>
        </a:p>
        <a:p>
          <a:r>
            <a:rPr lang="hu-HU" sz="1100" b="1"/>
            <a:t>Időeredmény helyes beírása:</a:t>
          </a:r>
        </a:p>
        <a:p>
          <a:r>
            <a:rPr lang="hu-HU" sz="2000" b="1" i="1"/>
            <a:t>3:25,9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33CCCC"/>
  </sheetPr>
  <dimension ref="A2:J37"/>
  <sheetViews>
    <sheetView tabSelected="1" topLeftCell="A10" zoomScaleNormal="100" workbookViewId="0">
      <selection activeCell="A27" sqref="A27:H27"/>
    </sheetView>
  </sheetViews>
  <sheetFormatPr defaultColWidth="9.140625" defaultRowHeight="15" x14ac:dyDescent="0.3"/>
  <cols>
    <col min="1" max="1" width="9.140625" style="41"/>
    <col min="2" max="2" width="9.140625" style="30"/>
    <col min="3" max="3" width="12.7109375" style="37" bestFit="1" customWidth="1"/>
    <col min="4" max="4" width="9.140625" style="38"/>
    <col min="5" max="5" width="9.140625" style="39"/>
    <col min="6" max="6" width="9.140625" style="40"/>
    <col min="7" max="16384" width="9.140625" style="30"/>
  </cols>
  <sheetData>
    <row r="2" spans="1:10" ht="24.75" x14ac:dyDescent="0.5">
      <c r="A2" s="140"/>
      <c r="B2" s="158" t="s">
        <v>38</v>
      </c>
      <c r="C2" s="158"/>
      <c r="D2" s="158"/>
      <c r="E2" s="158"/>
      <c r="F2" s="158"/>
      <c r="G2" s="158"/>
      <c r="H2" s="158"/>
      <c r="I2" s="158"/>
      <c r="J2" s="141"/>
    </row>
    <row r="3" spans="1:10" ht="24.75" x14ac:dyDescent="0.5">
      <c r="A3" s="158" t="s">
        <v>12</v>
      </c>
      <c r="B3" s="158"/>
      <c r="C3" s="158"/>
      <c r="D3" s="158"/>
      <c r="E3" s="158"/>
      <c r="F3" s="158"/>
      <c r="G3" s="158"/>
      <c r="H3" s="158"/>
      <c r="I3" s="158"/>
      <c r="J3" s="158"/>
    </row>
    <row r="4" spans="1:10" ht="24.75" x14ac:dyDescent="0.5">
      <c r="A4" s="158" t="s">
        <v>8</v>
      </c>
      <c r="B4" s="158"/>
      <c r="C4" s="158"/>
      <c r="D4" s="158"/>
      <c r="E4" s="158"/>
      <c r="F4" s="158"/>
      <c r="G4" s="158"/>
      <c r="H4" s="158"/>
      <c r="I4" s="158"/>
      <c r="J4" s="158"/>
    </row>
    <row r="5" spans="1:10" ht="24.75" x14ac:dyDescent="0.5">
      <c r="A5" s="158" t="s">
        <v>11</v>
      </c>
      <c r="B5" s="158"/>
      <c r="C5" s="158"/>
      <c r="D5" s="158"/>
      <c r="E5" s="158"/>
      <c r="F5" s="158"/>
      <c r="G5" s="158"/>
      <c r="H5" s="158"/>
      <c r="I5" s="158"/>
      <c r="J5" s="158"/>
    </row>
    <row r="6" spans="1:10" ht="24.75" x14ac:dyDescent="0.5">
      <c r="A6" s="158" t="s">
        <v>55</v>
      </c>
      <c r="B6" s="158"/>
      <c r="C6" s="158"/>
      <c r="D6" s="158"/>
      <c r="E6" s="158"/>
      <c r="F6" s="158"/>
      <c r="G6" s="158"/>
      <c r="H6" s="158"/>
      <c r="I6" s="158"/>
      <c r="J6" s="158"/>
    </row>
    <row r="7" spans="1:10" ht="22.5" x14ac:dyDescent="0.45">
      <c r="A7" s="31"/>
      <c r="B7" s="31"/>
      <c r="C7" s="31"/>
      <c r="D7" s="31"/>
      <c r="E7" s="31"/>
      <c r="F7" s="31"/>
      <c r="G7" s="31"/>
      <c r="H7" s="31"/>
      <c r="I7" s="31"/>
      <c r="J7" s="31"/>
    </row>
    <row r="8" spans="1:10" ht="22.5" x14ac:dyDescent="0.45">
      <c r="A8" s="31"/>
      <c r="B8" s="31"/>
      <c r="C8" s="31"/>
      <c r="D8" s="31"/>
      <c r="E8" s="31"/>
      <c r="F8" s="31"/>
      <c r="G8" s="31"/>
      <c r="H8" s="31"/>
      <c r="I8" s="31"/>
      <c r="J8" s="31"/>
    </row>
    <row r="9" spans="1:10" ht="22.5" x14ac:dyDescent="0.45">
      <c r="A9" s="31"/>
      <c r="B9" s="31"/>
      <c r="C9" s="31"/>
      <c r="D9" s="31"/>
      <c r="E9" s="31"/>
      <c r="F9" s="31"/>
      <c r="G9" s="31"/>
      <c r="H9" s="31"/>
      <c r="I9" s="31"/>
      <c r="J9" s="31"/>
    </row>
    <row r="10" spans="1:10" ht="22.5" x14ac:dyDescent="0.45">
      <c r="A10" s="31"/>
      <c r="B10" s="31"/>
      <c r="C10" s="31"/>
      <c r="D10" s="31"/>
      <c r="E10" s="31"/>
      <c r="F10" s="31"/>
      <c r="G10" s="31"/>
      <c r="H10" s="31"/>
      <c r="I10" s="31"/>
      <c r="J10" s="31"/>
    </row>
    <row r="11" spans="1:10" ht="22.5" x14ac:dyDescent="0.45">
      <c r="A11" s="31"/>
      <c r="B11" s="31"/>
      <c r="C11" s="31"/>
      <c r="D11" s="31"/>
      <c r="E11" s="31"/>
      <c r="F11" s="31"/>
      <c r="G11" s="31"/>
      <c r="H11" s="31"/>
      <c r="I11" s="31"/>
      <c r="J11" s="31"/>
    </row>
    <row r="12" spans="1:10" ht="22.5" x14ac:dyDescent="0.45">
      <c r="A12" s="31"/>
      <c r="B12" s="31"/>
      <c r="C12" s="31"/>
      <c r="D12" s="31"/>
      <c r="E12" s="31"/>
      <c r="F12" s="31"/>
      <c r="G12" s="31"/>
      <c r="H12" s="31"/>
      <c r="I12" s="31"/>
      <c r="J12" s="31"/>
    </row>
    <row r="13" spans="1:10" ht="22.5" x14ac:dyDescent="0.45">
      <c r="A13" s="31"/>
      <c r="B13" s="31"/>
      <c r="C13" s="31"/>
      <c r="D13" s="31"/>
      <c r="E13" s="31"/>
      <c r="F13" s="31"/>
      <c r="G13" s="31"/>
      <c r="H13" s="31"/>
      <c r="I13" s="31"/>
      <c r="J13" s="31"/>
    </row>
    <row r="14" spans="1:10" ht="22.5" x14ac:dyDescent="0.45">
      <c r="A14" s="31"/>
      <c r="B14" s="31"/>
      <c r="C14" s="31"/>
      <c r="D14" s="31"/>
      <c r="E14" s="31"/>
      <c r="F14" s="31"/>
      <c r="G14" s="31"/>
      <c r="H14" s="31"/>
      <c r="I14" s="31"/>
      <c r="J14" s="31"/>
    </row>
    <row r="15" spans="1:10" ht="22.5" x14ac:dyDescent="0.45">
      <c r="A15" s="32"/>
      <c r="B15" s="29"/>
      <c r="C15" s="33"/>
      <c r="D15" s="34"/>
      <c r="E15" s="35"/>
      <c r="F15" s="36"/>
      <c r="G15" s="29"/>
      <c r="H15" s="29"/>
      <c r="I15" s="29"/>
      <c r="J15" s="29"/>
    </row>
    <row r="16" spans="1:10" ht="22.5" x14ac:dyDescent="0.45">
      <c r="A16" s="32"/>
      <c r="B16" s="29"/>
      <c r="C16" s="33"/>
      <c r="D16" s="34"/>
      <c r="E16" s="35"/>
      <c r="F16" s="36"/>
      <c r="G16" s="29"/>
      <c r="H16" s="29"/>
      <c r="I16" s="29"/>
      <c r="J16" s="29"/>
    </row>
    <row r="17" spans="1:10" ht="22.5" x14ac:dyDescent="0.45">
      <c r="A17" s="32"/>
      <c r="B17" s="29"/>
      <c r="C17" s="33"/>
      <c r="D17" s="34"/>
      <c r="E17" s="35"/>
      <c r="F17" s="36"/>
      <c r="G17" s="29"/>
      <c r="H17" s="29"/>
      <c r="I17" s="29"/>
      <c r="J17" s="29"/>
    </row>
    <row r="18" spans="1:10" ht="24.75" x14ac:dyDescent="0.5">
      <c r="A18" s="32"/>
      <c r="B18" s="162" t="s">
        <v>57</v>
      </c>
      <c r="C18" s="162"/>
      <c r="D18" s="162"/>
      <c r="E18" s="162"/>
      <c r="F18" s="162"/>
      <c r="G18" s="162"/>
      <c r="H18" s="162"/>
      <c r="I18" s="162"/>
      <c r="J18" s="29"/>
    </row>
    <row r="19" spans="1:10" ht="22.5" x14ac:dyDescent="0.45">
      <c r="A19" s="128"/>
      <c r="B19" s="163" t="s">
        <v>9</v>
      </c>
      <c r="C19" s="163"/>
      <c r="D19" s="163"/>
      <c r="E19" s="163"/>
      <c r="F19" s="163"/>
      <c r="G19" s="163"/>
      <c r="H19" s="163"/>
      <c r="I19" s="163"/>
      <c r="J19" s="29"/>
    </row>
    <row r="20" spans="1:10" ht="22.5" x14ac:dyDescent="0.45">
      <c r="A20" s="128"/>
      <c r="B20" s="127"/>
      <c r="C20" s="129"/>
      <c r="D20" s="130"/>
      <c r="E20" s="131"/>
      <c r="F20" s="132"/>
      <c r="G20" s="127"/>
      <c r="H20" s="127"/>
      <c r="I20" s="127"/>
      <c r="J20" s="29"/>
    </row>
    <row r="21" spans="1:10" ht="22.5" x14ac:dyDescent="0.45">
      <c r="A21" s="164" t="s">
        <v>53</v>
      </c>
      <c r="B21" s="164"/>
      <c r="C21" s="164"/>
      <c r="D21" s="164"/>
      <c r="E21" s="164"/>
      <c r="F21" s="164"/>
      <c r="G21" s="164"/>
      <c r="H21" s="127"/>
      <c r="I21" s="127"/>
      <c r="J21" s="29"/>
    </row>
    <row r="22" spans="1:10" s="45" customFormat="1" ht="22.5" x14ac:dyDescent="0.45">
      <c r="A22" s="160" t="s">
        <v>56</v>
      </c>
      <c r="B22" s="160"/>
      <c r="C22" s="160"/>
      <c r="D22" s="160"/>
      <c r="E22" s="160"/>
      <c r="F22" s="160"/>
      <c r="G22" s="160"/>
      <c r="H22" s="160"/>
      <c r="I22" s="160"/>
      <c r="J22" s="29"/>
    </row>
    <row r="23" spans="1:10" s="45" customFormat="1" ht="22.5" x14ac:dyDescent="0.45">
      <c r="A23" s="128"/>
      <c r="B23" s="133"/>
      <c r="C23" s="134"/>
      <c r="D23" s="135"/>
      <c r="E23" s="136"/>
      <c r="F23" s="137"/>
      <c r="G23" s="159"/>
      <c r="H23" s="159"/>
      <c r="I23" s="133"/>
      <c r="J23" s="30"/>
    </row>
    <row r="24" spans="1:10" s="45" customFormat="1" ht="22.5" x14ac:dyDescent="0.45">
      <c r="A24" s="138" t="s">
        <v>29</v>
      </c>
      <c r="B24" s="138"/>
      <c r="C24" s="157">
        <v>44825</v>
      </c>
      <c r="D24" s="156"/>
      <c r="E24" s="138"/>
      <c r="F24" s="138"/>
      <c r="G24" s="138"/>
      <c r="H24" s="138"/>
      <c r="I24" s="127"/>
      <c r="J24" s="29"/>
    </row>
    <row r="25" spans="1:10" s="45" customFormat="1" ht="22.5" x14ac:dyDescent="0.45">
      <c r="A25" s="160"/>
      <c r="B25" s="160"/>
      <c r="C25" s="160"/>
      <c r="D25" s="160"/>
      <c r="E25" s="160"/>
      <c r="F25" s="160"/>
      <c r="G25" s="160"/>
      <c r="H25" s="160"/>
      <c r="I25" s="160"/>
      <c r="J25" s="29"/>
    </row>
    <row r="26" spans="1:10" x14ac:dyDescent="0.3">
      <c r="A26" s="139"/>
      <c r="B26" s="133"/>
      <c r="C26" s="134"/>
      <c r="D26" s="135"/>
      <c r="E26" s="136"/>
      <c r="F26" s="137"/>
      <c r="G26" s="133"/>
      <c r="H26" s="133"/>
      <c r="I26" s="133"/>
    </row>
    <row r="27" spans="1:10" s="29" customFormat="1" ht="22.5" x14ac:dyDescent="0.45">
      <c r="A27" s="164" t="s">
        <v>58</v>
      </c>
      <c r="B27" s="164"/>
      <c r="C27" s="164"/>
      <c r="D27" s="164"/>
      <c r="E27" s="164"/>
      <c r="F27" s="164"/>
      <c r="G27" s="164"/>
      <c r="H27" s="164"/>
      <c r="I27" s="127"/>
    </row>
    <row r="28" spans="1:10" ht="22.5" x14ac:dyDescent="0.45">
      <c r="A28" s="128"/>
      <c r="B28" s="127"/>
      <c r="C28" s="129"/>
      <c r="D28" s="130"/>
      <c r="E28" s="131"/>
      <c r="F28" s="132"/>
      <c r="G28" s="127"/>
      <c r="H28" s="127"/>
      <c r="I28" s="127"/>
      <c r="J28" s="29"/>
    </row>
    <row r="29" spans="1:10" x14ac:dyDescent="0.3">
      <c r="A29" s="139"/>
      <c r="B29" s="133"/>
      <c r="C29" s="134"/>
      <c r="D29" s="135"/>
      <c r="E29" s="136"/>
      <c r="F29" s="137"/>
      <c r="G29" s="133"/>
      <c r="H29" s="133"/>
      <c r="I29" s="133"/>
    </row>
    <row r="30" spans="1:10" s="29" customFormat="1" ht="22.5" x14ac:dyDescent="0.45">
      <c r="A30" s="138" t="s">
        <v>54</v>
      </c>
      <c r="B30" s="138"/>
      <c r="C30" s="138"/>
      <c r="D30" s="138"/>
      <c r="E30" s="138"/>
      <c r="F30" s="138"/>
      <c r="G30" s="138"/>
      <c r="H30" s="138"/>
      <c r="I30" s="127"/>
    </row>
    <row r="31" spans="1:10" ht="22.5" x14ac:dyDescent="0.45">
      <c r="A31" s="161"/>
      <c r="B31" s="161"/>
      <c r="C31" s="161"/>
      <c r="D31" s="161"/>
      <c r="E31" s="161"/>
      <c r="F31" s="161"/>
      <c r="G31" s="161"/>
      <c r="H31" s="161"/>
      <c r="I31" s="161"/>
      <c r="J31" s="29"/>
    </row>
    <row r="32" spans="1:10" ht="15" customHeight="1" x14ac:dyDescent="0.3">
      <c r="A32" s="161"/>
      <c r="B32" s="161"/>
      <c r="C32" s="161"/>
      <c r="D32" s="161"/>
      <c r="E32" s="161"/>
      <c r="F32" s="161"/>
      <c r="G32" s="161"/>
      <c r="H32" s="161"/>
      <c r="I32" s="161"/>
    </row>
    <row r="33" spans="1:9" ht="15" customHeight="1" x14ac:dyDescent="0.3">
      <c r="A33" s="161"/>
      <c r="B33" s="161"/>
      <c r="C33" s="161"/>
      <c r="D33" s="161"/>
      <c r="E33" s="161"/>
      <c r="F33" s="161"/>
      <c r="G33" s="161"/>
      <c r="H33" s="161"/>
      <c r="I33" s="161"/>
    </row>
    <row r="34" spans="1:9" ht="15" customHeight="1" x14ac:dyDescent="0.3">
      <c r="A34" s="161"/>
      <c r="B34" s="161"/>
      <c r="C34" s="161"/>
      <c r="D34" s="161"/>
      <c r="E34" s="161"/>
      <c r="F34" s="161"/>
      <c r="G34" s="161"/>
      <c r="H34" s="161"/>
      <c r="I34" s="161"/>
    </row>
    <row r="35" spans="1:9" ht="15" customHeight="1" x14ac:dyDescent="0.3">
      <c r="A35" s="161"/>
      <c r="B35" s="161"/>
      <c r="C35" s="161"/>
      <c r="D35" s="161"/>
      <c r="E35" s="161"/>
      <c r="F35" s="161"/>
      <c r="G35" s="161"/>
      <c r="H35" s="161"/>
      <c r="I35" s="161"/>
    </row>
    <row r="36" spans="1:9" ht="15" customHeight="1" x14ac:dyDescent="0.3">
      <c r="A36" s="161"/>
      <c r="B36" s="161"/>
      <c r="C36" s="161"/>
      <c r="D36" s="161"/>
      <c r="E36" s="161"/>
      <c r="F36" s="161"/>
      <c r="G36" s="161"/>
      <c r="H36" s="161"/>
      <c r="I36" s="161"/>
    </row>
    <row r="37" spans="1:9" ht="15" customHeight="1" x14ac:dyDescent="0.3">
      <c r="A37" s="161"/>
      <c r="B37" s="161"/>
      <c r="C37" s="161"/>
      <c r="D37" s="161"/>
      <c r="E37" s="161"/>
      <c r="F37" s="161"/>
      <c r="G37" s="161"/>
      <c r="H37" s="161"/>
      <c r="I37" s="161"/>
    </row>
  </sheetData>
  <mergeCells count="13">
    <mergeCell ref="A31:I37"/>
    <mergeCell ref="B18:I18"/>
    <mergeCell ref="B19:I19"/>
    <mergeCell ref="A21:G21"/>
    <mergeCell ref="A27:H27"/>
    <mergeCell ref="A25:I25"/>
    <mergeCell ref="B2:I2"/>
    <mergeCell ref="A4:J4"/>
    <mergeCell ref="A5:J5"/>
    <mergeCell ref="A3:J3"/>
    <mergeCell ref="G23:H23"/>
    <mergeCell ref="A22:I22"/>
    <mergeCell ref="A6:J6"/>
  </mergeCells>
  <phoneticPr fontId="0" type="noConversion"/>
  <printOptions horizontalCentered="1"/>
  <pageMargins left="0.59055118110236227" right="0.59055118110236227" top="0.78740157480314965" bottom="0.59055118110236227" header="0.51181102362204722" footer="0.51181102362204722"/>
  <pageSetup paperSize="9" scale="97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70C0"/>
  </sheetPr>
  <dimension ref="A1:S248"/>
  <sheetViews>
    <sheetView zoomScaleNormal="100" zoomScalePageLayoutView="85" workbookViewId="0">
      <selection activeCell="T6" sqref="T6"/>
    </sheetView>
  </sheetViews>
  <sheetFormatPr defaultColWidth="9.140625" defaultRowHeight="12.75" x14ac:dyDescent="0.2"/>
  <cols>
    <col min="1" max="1" width="3.42578125" style="65" customWidth="1"/>
    <col min="2" max="2" width="57.7109375" style="144" customWidth="1"/>
    <col min="3" max="3" width="7.7109375" style="51" customWidth="1"/>
    <col min="4" max="9" width="6" style="51" customWidth="1"/>
    <col min="10" max="10" width="6" style="66" customWidth="1"/>
    <col min="11" max="11" width="1.28515625" style="67" customWidth="1"/>
    <col min="12" max="12" width="7.7109375" style="68" customWidth="1"/>
    <col min="13" max="13" width="1.5703125" style="24" customWidth="1"/>
    <col min="14" max="14" width="4" style="54" customWidth="1"/>
    <col min="15" max="15" width="10.85546875" style="54" customWidth="1"/>
    <col min="16" max="16384" width="9.140625" style="24"/>
  </cols>
  <sheetData>
    <row r="1" spans="1:15" ht="15.75" x14ac:dyDescent="0.2">
      <c r="A1" s="169" t="s">
        <v>39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169"/>
      <c r="M1" s="169"/>
      <c r="N1" s="169"/>
      <c r="O1" s="169"/>
    </row>
    <row r="2" spans="1:15" ht="13.5" thickBot="1" x14ac:dyDescent="0.25">
      <c r="A2" s="170" t="s">
        <v>37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</row>
    <row r="3" spans="1:15" s="21" customFormat="1" x14ac:dyDescent="0.2">
      <c r="A3" s="61"/>
      <c r="B3" s="142"/>
      <c r="C3" s="22"/>
      <c r="D3" s="22"/>
      <c r="E3" s="22"/>
      <c r="F3" s="22"/>
      <c r="G3" s="22"/>
      <c r="H3" s="22"/>
      <c r="I3" s="22"/>
      <c r="J3" s="62"/>
      <c r="K3" s="63"/>
      <c r="L3" s="64"/>
      <c r="N3" s="165" t="s">
        <v>14</v>
      </c>
      <c r="O3" s="166"/>
    </row>
    <row r="4" spans="1:15" ht="13.5" thickBot="1" x14ac:dyDescent="0.25">
      <c r="N4" s="167"/>
      <c r="O4" s="168"/>
    </row>
    <row r="5" spans="1:15" ht="13.5" thickBot="1" x14ac:dyDescent="0.25">
      <c r="A5" s="69" t="s">
        <v>48</v>
      </c>
      <c r="B5" s="145"/>
      <c r="C5" s="70"/>
      <c r="D5" s="70" t="s">
        <v>0</v>
      </c>
      <c r="E5" s="70" t="s">
        <v>1</v>
      </c>
      <c r="F5" s="70" t="s">
        <v>2</v>
      </c>
      <c r="G5" s="70" t="s">
        <v>3</v>
      </c>
      <c r="H5" s="70" t="s">
        <v>4</v>
      </c>
      <c r="I5" s="70" t="s">
        <v>5</v>
      </c>
      <c r="J5" s="71" t="s">
        <v>30</v>
      </c>
      <c r="K5" s="72"/>
    </row>
    <row r="6" spans="1:15" s="79" customFormat="1" ht="15.75" thickBot="1" x14ac:dyDescent="0.25">
      <c r="A6" s="73" t="s">
        <v>0</v>
      </c>
      <c r="B6" s="146" t="s">
        <v>76</v>
      </c>
      <c r="C6" s="46" t="s">
        <v>77</v>
      </c>
      <c r="D6" s="46"/>
      <c r="E6" s="46"/>
      <c r="F6" s="46"/>
      <c r="G6" s="46"/>
      <c r="H6" s="46"/>
      <c r="I6" s="46"/>
      <c r="J6" s="93"/>
      <c r="K6" s="94"/>
      <c r="L6" s="75">
        <f>(SUM(J7:J11)-MIN(J7:J11))/4</f>
        <v>1.5499999999999998</v>
      </c>
      <c r="M6" s="76"/>
      <c r="N6" s="77">
        <f>RANK(L6,'magas sorrend'!$D$3:$D$22)</f>
        <v>4</v>
      </c>
      <c r="O6" s="78" t="s">
        <v>26</v>
      </c>
    </row>
    <row r="7" spans="1:15" ht="15" x14ac:dyDescent="0.2">
      <c r="B7" s="144" t="s">
        <v>78</v>
      </c>
      <c r="C7" s="80">
        <v>2005</v>
      </c>
      <c r="D7" s="81">
        <v>0</v>
      </c>
      <c r="E7" s="81">
        <v>0</v>
      </c>
      <c r="F7" s="81">
        <v>0</v>
      </c>
      <c r="G7" s="81">
        <v>0</v>
      </c>
      <c r="H7" s="81">
        <v>0</v>
      </c>
      <c r="I7" s="81">
        <v>1.55</v>
      </c>
      <c r="J7" s="93">
        <f>MAX(D7:I7)</f>
        <v>1.55</v>
      </c>
      <c r="K7" s="95"/>
      <c r="L7" s="82"/>
      <c r="M7" s="76"/>
      <c r="N7" s="83"/>
      <c r="O7" s="55"/>
    </row>
    <row r="8" spans="1:15" ht="15" x14ac:dyDescent="0.2">
      <c r="B8" s="144" t="s">
        <v>131</v>
      </c>
      <c r="C8" s="80">
        <v>2006</v>
      </c>
      <c r="D8" s="81">
        <v>0</v>
      </c>
      <c r="E8" s="81">
        <v>0</v>
      </c>
      <c r="F8" s="81">
        <v>0</v>
      </c>
      <c r="G8" s="81">
        <v>0</v>
      </c>
      <c r="H8" s="81">
        <v>0</v>
      </c>
      <c r="I8" s="81">
        <v>1.55</v>
      </c>
      <c r="J8" s="93">
        <f t="shared" ref="J8:J66" si="0">MAX(D8:I8)</f>
        <v>1.55</v>
      </c>
      <c r="K8" s="95"/>
      <c r="L8" s="82"/>
      <c r="M8" s="76"/>
      <c r="N8" s="83"/>
      <c r="O8" s="55"/>
    </row>
    <row r="9" spans="1:15" ht="15" x14ac:dyDescent="0.2">
      <c r="B9" s="144" t="s">
        <v>81</v>
      </c>
      <c r="C9" s="80">
        <v>2005</v>
      </c>
      <c r="D9" s="81">
        <v>0</v>
      </c>
      <c r="E9" s="81">
        <v>0</v>
      </c>
      <c r="F9" s="81">
        <v>0</v>
      </c>
      <c r="G9" s="81">
        <v>0</v>
      </c>
      <c r="H9" s="81">
        <v>0</v>
      </c>
      <c r="I9" s="81">
        <v>1.5</v>
      </c>
      <c r="J9" s="93">
        <f t="shared" si="0"/>
        <v>1.5</v>
      </c>
      <c r="K9" s="95"/>
      <c r="L9" s="82"/>
      <c r="M9" s="76"/>
      <c r="N9" s="83"/>
      <c r="O9" s="55"/>
    </row>
    <row r="10" spans="1:15" ht="15" x14ac:dyDescent="0.2">
      <c r="B10" s="144" t="s">
        <v>80</v>
      </c>
      <c r="C10" s="80">
        <v>2005</v>
      </c>
      <c r="D10" s="81">
        <v>0</v>
      </c>
      <c r="E10" s="81">
        <v>0</v>
      </c>
      <c r="F10" s="81">
        <v>0</v>
      </c>
      <c r="G10" s="81">
        <v>0</v>
      </c>
      <c r="H10" s="81">
        <v>0</v>
      </c>
      <c r="I10" s="81">
        <v>1.5</v>
      </c>
      <c r="J10" s="93">
        <f t="shared" si="0"/>
        <v>1.5</v>
      </c>
      <c r="K10" s="95"/>
      <c r="L10" s="82"/>
      <c r="M10" s="76"/>
      <c r="N10" s="83"/>
      <c r="O10" s="55"/>
    </row>
    <row r="11" spans="1:15" ht="15" x14ac:dyDescent="0.2">
      <c r="B11" s="144" t="s">
        <v>79</v>
      </c>
      <c r="C11" s="80">
        <v>2005</v>
      </c>
      <c r="D11" s="81">
        <v>0</v>
      </c>
      <c r="E11" s="81">
        <v>0</v>
      </c>
      <c r="F11" s="81">
        <v>0</v>
      </c>
      <c r="G11" s="81">
        <v>0</v>
      </c>
      <c r="H11" s="81">
        <v>0</v>
      </c>
      <c r="I11" s="81">
        <v>1.6</v>
      </c>
      <c r="J11" s="93">
        <f t="shared" si="0"/>
        <v>1.6</v>
      </c>
      <c r="K11" s="95"/>
      <c r="L11" s="82"/>
      <c r="M11" s="76"/>
      <c r="N11" s="83"/>
      <c r="O11" s="55"/>
    </row>
    <row r="12" spans="1:15" ht="15" x14ac:dyDescent="0.2">
      <c r="B12" s="147" t="s">
        <v>130</v>
      </c>
      <c r="J12" s="93"/>
      <c r="K12" s="95"/>
      <c r="L12" s="82"/>
      <c r="M12" s="76"/>
      <c r="N12" s="83"/>
      <c r="O12" s="55"/>
    </row>
    <row r="13" spans="1:15" ht="15.75" thickBot="1" x14ac:dyDescent="0.25">
      <c r="J13" s="93"/>
      <c r="K13" s="95"/>
      <c r="L13" s="82"/>
      <c r="M13" s="76"/>
      <c r="N13" s="83"/>
      <c r="O13" s="55"/>
    </row>
    <row r="14" spans="1:15" s="79" customFormat="1" ht="15.75" thickBot="1" x14ac:dyDescent="0.25">
      <c r="A14" s="73" t="s">
        <v>1</v>
      </c>
      <c r="B14" s="146" t="s">
        <v>64</v>
      </c>
      <c r="C14" s="46" t="s">
        <v>65</v>
      </c>
      <c r="D14" s="46"/>
      <c r="E14" s="46"/>
      <c r="F14" s="46"/>
      <c r="G14" s="46"/>
      <c r="H14" s="46"/>
      <c r="I14" s="46"/>
      <c r="J14" s="93"/>
      <c r="K14" s="94"/>
      <c r="L14" s="75">
        <f>(SUM(J15:J19)-MIN(J15:J19))/4</f>
        <v>1.6999999999999997</v>
      </c>
      <c r="M14" s="76"/>
      <c r="N14" s="77">
        <f>RANK(L14,'magas sorrend'!$D$3:$D$22)</f>
        <v>1</v>
      </c>
      <c r="O14" s="78" t="s">
        <v>26</v>
      </c>
    </row>
    <row r="15" spans="1:15" ht="15" x14ac:dyDescent="0.2">
      <c r="B15" s="148" t="s">
        <v>66</v>
      </c>
      <c r="C15" s="85">
        <v>2004</v>
      </c>
      <c r="D15" s="81">
        <v>0</v>
      </c>
      <c r="E15" s="81">
        <v>0</v>
      </c>
      <c r="F15" s="81">
        <v>0</v>
      </c>
      <c r="G15" s="81">
        <v>0</v>
      </c>
      <c r="H15" s="81">
        <v>0</v>
      </c>
      <c r="I15" s="81">
        <v>1.65</v>
      </c>
      <c r="J15" s="93">
        <f t="shared" si="0"/>
        <v>1.65</v>
      </c>
      <c r="K15" s="95"/>
      <c r="L15" s="82"/>
      <c r="M15" s="76"/>
      <c r="N15" s="83"/>
      <c r="O15" s="55"/>
    </row>
    <row r="16" spans="1:15" ht="15" x14ac:dyDescent="0.2">
      <c r="B16" s="148" t="s">
        <v>67</v>
      </c>
      <c r="C16" s="85">
        <v>2003</v>
      </c>
      <c r="D16" s="81">
        <v>0</v>
      </c>
      <c r="E16" s="81">
        <v>0</v>
      </c>
      <c r="F16" s="81">
        <v>0</v>
      </c>
      <c r="G16" s="81">
        <v>0</v>
      </c>
      <c r="H16" s="81">
        <v>0</v>
      </c>
      <c r="I16" s="81">
        <v>1.7</v>
      </c>
      <c r="J16" s="93">
        <f t="shared" si="0"/>
        <v>1.7</v>
      </c>
      <c r="K16" s="95"/>
      <c r="L16" s="82"/>
      <c r="M16" s="76"/>
      <c r="N16" s="83"/>
      <c r="O16" s="55"/>
    </row>
    <row r="17" spans="1:19" ht="15" x14ac:dyDescent="0.2">
      <c r="B17" s="148" t="s">
        <v>68</v>
      </c>
      <c r="C17" s="85">
        <v>2005</v>
      </c>
      <c r="D17" s="81">
        <v>0</v>
      </c>
      <c r="E17" s="81">
        <v>0</v>
      </c>
      <c r="F17" s="81">
        <v>0</v>
      </c>
      <c r="G17" s="81">
        <v>0</v>
      </c>
      <c r="H17" s="81">
        <v>0</v>
      </c>
      <c r="I17" s="81">
        <v>1.75</v>
      </c>
      <c r="J17" s="93">
        <f t="shared" si="0"/>
        <v>1.75</v>
      </c>
      <c r="K17" s="95"/>
      <c r="L17" s="82"/>
      <c r="M17" s="76"/>
      <c r="N17" s="83"/>
      <c r="O17" s="55"/>
    </row>
    <row r="18" spans="1:19" ht="15" x14ac:dyDescent="0.2">
      <c r="B18" s="148" t="s">
        <v>69</v>
      </c>
      <c r="C18" s="85">
        <v>2007</v>
      </c>
      <c r="D18" s="81">
        <v>0</v>
      </c>
      <c r="E18" s="81">
        <v>0</v>
      </c>
      <c r="F18" s="81">
        <v>0</v>
      </c>
      <c r="G18" s="81">
        <v>0</v>
      </c>
      <c r="H18" s="81">
        <v>0</v>
      </c>
      <c r="I18" s="81">
        <v>1.7</v>
      </c>
      <c r="J18" s="93">
        <f t="shared" si="0"/>
        <v>1.7</v>
      </c>
      <c r="K18" s="95"/>
      <c r="L18" s="82"/>
      <c r="M18" s="76"/>
      <c r="N18" s="83"/>
      <c r="O18" s="55"/>
    </row>
    <row r="19" spans="1:19" ht="15" x14ac:dyDescent="0.2">
      <c r="B19" s="148" t="s">
        <v>70</v>
      </c>
      <c r="C19" s="85">
        <v>2005</v>
      </c>
      <c r="D19" s="81">
        <v>0</v>
      </c>
      <c r="E19" s="81">
        <v>0</v>
      </c>
      <c r="F19" s="81">
        <v>0</v>
      </c>
      <c r="G19" s="81">
        <v>0</v>
      </c>
      <c r="H19" s="81">
        <v>0</v>
      </c>
      <c r="I19" s="81">
        <v>1.65</v>
      </c>
      <c r="J19" s="93">
        <f t="shared" si="0"/>
        <v>1.65</v>
      </c>
      <c r="K19" s="95"/>
      <c r="L19" s="82"/>
      <c r="M19" s="76"/>
      <c r="N19" s="83"/>
      <c r="O19" s="55"/>
    </row>
    <row r="20" spans="1:19" ht="15" x14ac:dyDescent="0.2">
      <c r="B20" s="147" t="s">
        <v>71</v>
      </c>
      <c r="J20" s="93"/>
      <c r="K20" s="95"/>
      <c r="L20" s="82"/>
      <c r="M20" s="76"/>
      <c r="N20" s="83"/>
      <c r="O20" s="55"/>
    </row>
    <row r="21" spans="1:19" ht="15.75" thickBot="1" x14ac:dyDescent="0.25">
      <c r="B21" s="147"/>
      <c r="J21" s="93"/>
      <c r="K21" s="95"/>
      <c r="L21" s="82"/>
      <c r="M21" s="76"/>
      <c r="N21" s="83"/>
      <c r="O21" s="55"/>
    </row>
    <row r="22" spans="1:19" s="79" customFormat="1" ht="15.75" thickBot="1" x14ac:dyDescent="0.25">
      <c r="A22" s="73" t="s">
        <v>2</v>
      </c>
      <c r="B22" s="149" t="s">
        <v>119</v>
      </c>
      <c r="C22" s="46" t="s">
        <v>65</v>
      </c>
      <c r="D22" s="46"/>
      <c r="E22" s="46"/>
      <c r="F22" s="46"/>
      <c r="G22" s="46"/>
      <c r="H22" s="46"/>
      <c r="I22" s="46"/>
      <c r="J22" s="93"/>
      <c r="K22" s="94"/>
      <c r="L22" s="75">
        <f>(SUM(J23:J27)-MIN(J23:J27))/4</f>
        <v>1.6</v>
      </c>
      <c r="M22" s="76"/>
      <c r="N22" s="77">
        <f>RANK(L22,'magas sorrend'!$D$3:$D$22)</f>
        <v>2</v>
      </c>
      <c r="O22" s="86" t="s">
        <v>26</v>
      </c>
    </row>
    <row r="23" spans="1:19" ht="15" x14ac:dyDescent="0.2">
      <c r="B23" s="144" t="s">
        <v>72</v>
      </c>
      <c r="C23" s="80">
        <v>2006</v>
      </c>
      <c r="D23" s="81">
        <v>0</v>
      </c>
      <c r="E23" s="81">
        <v>0</v>
      </c>
      <c r="F23" s="81">
        <v>0</v>
      </c>
      <c r="G23" s="81">
        <v>0</v>
      </c>
      <c r="H23" s="81">
        <v>0</v>
      </c>
      <c r="I23" s="81">
        <v>1.55</v>
      </c>
      <c r="J23" s="93">
        <f t="shared" si="0"/>
        <v>1.55</v>
      </c>
      <c r="K23" s="95"/>
      <c r="L23" s="82"/>
      <c r="M23" s="76"/>
      <c r="N23" s="83"/>
      <c r="O23" s="55"/>
    </row>
    <row r="24" spans="1:19" ht="15" x14ac:dyDescent="0.2">
      <c r="B24" s="144" t="s">
        <v>73</v>
      </c>
      <c r="C24" s="80">
        <v>2005</v>
      </c>
      <c r="D24" s="81">
        <v>0</v>
      </c>
      <c r="E24" s="81">
        <v>0</v>
      </c>
      <c r="F24" s="81">
        <v>0</v>
      </c>
      <c r="G24" s="81">
        <v>0</v>
      </c>
      <c r="H24" s="81">
        <v>0</v>
      </c>
      <c r="I24" s="81">
        <v>1.6</v>
      </c>
      <c r="J24" s="93">
        <f t="shared" si="0"/>
        <v>1.6</v>
      </c>
      <c r="K24" s="95"/>
      <c r="L24" s="82"/>
      <c r="M24" s="76"/>
      <c r="N24" s="83"/>
      <c r="O24" s="55"/>
    </row>
    <row r="25" spans="1:19" ht="15" x14ac:dyDescent="0.2">
      <c r="B25" s="144" t="s">
        <v>74</v>
      </c>
      <c r="C25" s="80">
        <v>2003</v>
      </c>
      <c r="D25" s="81">
        <v>0</v>
      </c>
      <c r="E25" s="81">
        <v>0</v>
      </c>
      <c r="F25" s="81">
        <v>0</v>
      </c>
      <c r="G25" s="81">
        <v>0</v>
      </c>
      <c r="H25" s="81">
        <v>0</v>
      </c>
      <c r="I25" s="81">
        <v>1.65</v>
      </c>
      <c r="J25" s="93">
        <f t="shared" si="0"/>
        <v>1.65</v>
      </c>
      <c r="K25" s="95"/>
      <c r="L25" s="82"/>
      <c r="M25" s="76"/>
      <c r="N25" s="83"/>
      <c r="O25" s="55"/>
    </row>
    <row r="26" spans="1:19" ht="15" x14ac:dyDescent="0.2">
      <c r="B26" s="144" t="s">
        <v>75</v>
      </c>
      <c r="C26" s="80">
        <v>2005</v>
      </c>
      <c r="D26" s="81">
        <v>0</v>
      </c>
      <c r="E26" s="81">
        <v>0</v>
      </c>
      <c r="F26" s="81">
        <v>0</v>
      </c>
      <c r="G26" s="81">
        <v>0</v>
      </c>
      <c r="H26" s="81">
        <v>0</v>
      </c>
      <c r="I26" s="81">
        <v>1.6</v>
      </c>
      <c r="J26" s="93">
        <f t="shared" si="0"/>
        <v>1.6</v>
      </c>
      <c r="K26" s="95"/>
      <c r="L26" s="82"/>
      <c r="M26" s="76"/>
      <c r="N26" s="83"/>
      <c r="O26" s="55"/>
    </row>
    <row r="27" spans="1:19" ht="15" x14ac:dyDescent="0.2">
      <c r="C27" s="80"/>
      <c r="D27" s="81">
        <v>0</v>
      </c>
      <c r="E27" s="81">
        <v>0</v>
      </c>
      <c r="F27" s="81">
        <v>0</v>
      </c>
      <c r="G27" s="81">
        <v>0</v>
      </c>
      <c r="H27" s="81">
        <v>0</v>
      </c>
      <c r="I27" s="81">
        <v>0</v>
      </c>
      <c r="J27" s="93">
        <f t="shared" si="0"/>
        <v>0</v>
      </c>
      <c r="K27" s="95"/>
      <c r="L27" s="82"/>
      <c r="M27" s="76"/>
      <c r="N27" s="83"/>
      <c r="O27" s="55"/>
    </row>
    <row r="28" spans="1:19" ht="15" x14ac:dyDescent="0.2">
      <c r="B28" s="147" t="s">
        <v>71</v>
      </c>
      <c r="J28" s="93"/>
      <c r="K28" s="95"/>
      <c r="L28" s="82"/>
      <c r="M28" s="76"/>
      <c r="N28" s="83"/>
      <c r="O28" s="55"/>
    </row>
    <row r="29" spans="1:19" ht="15.75" thickBot="1" x14ac:dyDescent="0.25">
      <c r="B29" s="147"/>
      <c r="J29" s="93"/>
      <c r="K29" s="95"/>
      <c r="L29" s="82"/>
      <c r="M29" s="76"/>
      <c r="N29" s="83"/>
      <c r="O29" s="55"/>
    </row>
    <row r="30" spans="1:19" s="79" customFormat="1" ht="15.75" thickBot="1" x14ac:dyDescent="0.25">
      <c r="A30" s="73" t="s">
        <v>3</v>
      </c>
      <c r="B30" s="149" t="s">
        <v>123</v>
      </c>
      <c r="C30" s="46" t="s">
        <v>93</v>
      </c>
      <c r="D30" s="46"/>
      <c r="E30" s="46"/>
      <c r="F30" s="46"/>
      <c r="G30" s="46"/>
      <c r="H30" s="46"/>
      <c r="I30" s="46"/>
      <c r="J30" s="93"/>
      <c r="K30" s="94"/>
      <c r="L30" s="75">
        <f>(SUM(J31:J35)-MIN(J31:J35))/4</f>
        <v>1.575</v>
      </c>
      <c r="M30" s="76"/>
      <c r="N30" s="77">
        <f>RANK(L30,'magas sorrend'!$D$3:$D$22)</f>
        <v>3</v>
      </c>
      <c r="O30" s="86" t="s">
        <v>26</v>
      </c>
      <c r="S30" s="87"/>
    </row>
    <row r="31" spans="1:19" ht="15" x14ac:dyDescent="0.2">
      <c r="B31" s="144" t="s">
        <v>125</v>
      </c>
      <c r="C31" s="80">
        <v>2005</v>
      </c>
      <c r="D31" s="81">
        <v>0</v>
      </c>
      <c r="E31" s="81">
        <v>0</v>
      </c>
      <c r="F31" s="81">
        <v>0</v>
      </c>
      <c r="G31" s="81">
        <v>0</v>
      </c>
      <c r="H31" s="81">
        <v>0</v>
      </c>
      <c r="I31" s="81">
        <v>1.55</v>
      </c>
      <c r="J31" s="93">
        <f t="shared" si="0"/>
        <v>1.55</v>
      </c>
      <c r="K31" s="95"/>
      <c r="L31" s="82"/>
      <c r="M31" s="76"/>
      <c r="N31" s="83"/>
      <c r="O31" s="55"/>
    </row>
    <row r="32" spans="1:19" ht="15" x14ac:dyDescent="0.2">
      <c r="B32" s="144" t="s">
        <v>126</v>
      </c>
      <c r="C32" s="80">
        <v>2006</v>
      </c>
      <c r="D32" s="81">
        <v>0</v>
      </c>
      <c r="E32" s="81">
        <v>0</v>
      </c>
      <c r="F32" s="81">
        <v>0</v>
      </c>
      <c r="G32" s="81">
        <v>0</v>
      </c>
      <c r="H32" s="81">
        <v>0</v>
      </c>
      <c r="I32" s="81">
        <v>1.55</v>
      </c>
      <c r="J32" s="93">
        <f t="shared" si="0"/>
        <v>1.55</v>
      </c>
      <c r="K32" s="95"/>
      <c r="L32" s="82"/>
      <c r="M32" s="76"/>
      <c r="N32" s="83"/>
      <c r="O32" s="55"/>
    </row>
    <row r="33" spans="1:15" ht="15" x14ac:dyDescent="0.2">
      <c r="B33" s="144" t="s">
        <v>127</v>
      </c>
      <c r="C33" s="80">
        <v>2003</v>
      </c>
      <c r="D33" s="81">
        <v>0</v>
      </c>
      <c r="E33" s="81">
        <v>0</v>
      </c>
      <c r="F33" s="81">
        <v>0</v>
      </c>
      <c r="G33" s="81">
        <v>0</v>
      </c>
      <c r="H33" s="81">
        <v>0</v>
      </c>
      <c r="I33" s="81">
        <v>1.65</v>
      </c>
      <c r="J33" s="93">
        <f t="shared" si="0"/>
        <v>1.65</v>
      </c>
      <c r="K33" s="95"/>
      <c r="L33" s="82"/>
      <c r="M33" s="76"/>
      <c r="N33" s="83"/>
      <c r="O33" s="55"/>
    </row>
    <row r="34" spans="1:15" ht="15" x14ac:dyDescent="0.2">
      <c r="B34" s="144" t="s">
        <v>128</v>
      </c>
      <c r="C34" s="80">
        <v>2004</v>
      </c>
      <c r="D34" s="81">
        <v>0</v>
      </c>
      <c r="E34" s="81">
        <v>0</v>
      </c>
      <c r="F34" s="81">
        <v>0</v>
      </c>
      <c r="G34" s="81">
        <v>0</v>
      </c>
      <c r="H34" s="81">
        <v>0</v>
      </c>
      <c r="I34" s="81">
        <v>0</v>
      </c>
      <c r="J34" s="93">
        <f t="shared" si="0"/>
        <v>0</v>
      </c>
      <c r="K34" s="95"/>
      <c r="L34" s="82"/>
      <c r="M34" s="76"/>
      <c r="N34" s="83"/>
      <c r="O34" s="55"/>
    </row>
    <row r="35" spans="1:15" ht="15" x14ac:dyDescent="0.2">
      <c r="B35" s="144" t="s">
        <v>129</v>
      </c>
      <c r="C35" s="80">
        <v>2005</v>
      </c>
      <c r="D35" s="81">
        <v>0</v>
      </c>
      <c r="E35" s="81">
        <v>0</v>
      </c>
      <c r="F35" s="81">
        <v>0</v>
      </c>
      <c r="G35" s="81">
        <v>0</v>
      </c>
      <c r="H35" s="81">
        <v>0</v>
      </c>
      <c r="I35" s="81">
        <v>1.55</v>
      </c>
      <c r="J35" s="93">
        <f t="shared" si="0"/>
        <v>1.55</v>
      </c>
      <c r="K35" s="95"/>
      <c r="L35" s="82"/>
      <c r="M35" s="76"/>
      <c r="N35" s="83"/>
      <c r="O35" s="55"/>
    </row>
    <row r="36" spans="1:15" ht="15" x14ac:dyDescent="0.2">
      <c r="B36" s="147" t="s">
        <v>124</v>
      </c>
      <c r="J36" s="93"/>
      <c r="K36" s="95"/>
      <c r="L36" s="82"/>
      <c r="M36" s="76"/>
      <c r="N36" s="83"/>
      <c r="O36" s="55"/>
    </row>
    <row r="37" spans="1:15" ht="15.75" thickBot="1" x14ac:dyDescent="0.25">
      <c r="B37" s="147"/>
      <c r="J37" s="93"/>
      <c r="K37" s="95"/>
      <c r="L37" s="82"/>
      <c r="M37" s="76"/>
      <c r="N37" s="83"/>
      <c r="O37" s="55"/>
    </row>
    <row r="38" spans="1:15" s="79" customFormat="1" ht="15.75" thickBot="1" x14ac:dyDescent="0.25">
      <c r="A38" s="73" t="s">
        <v>4</v>
      </c>
      <c r="B38" s="149" t="s">
        <v>83</v>
      </c>
      <c r="C38" s="46" t="s">
        <v>84</v>
      </c>
      <c r="D38" s="46"/>
      <c r="E38" s="46"/>
      <c r="F38" s="46"/>
      <c r="G38" s="46"/>
      <c r="H38" s="46"/>
      <c r="I38" s="46"/>
      <c r="J38" s="93"/>
      <c r="K38" s="94"/>
      <c r="L38" s="75">
        <f>(SUM(J39:J43)-MIN(J39:J43))/4</f>
        <v>0.42499999999999999</v>
      </c>
      <c r="M38" s="76"/>
      <c r="N38" s="77">
        <f>RANK(L38,'magas sorrend'!$D$3:$D$22)</f>
        <v>5</v>
      </c>
      <c r="O38" s="86" t="s">
        <v>26</v>
      </c>
    </row>
    <row r="39" spans="1:15" ht="15" x14ac:dyDescent="0.2">
      <c r="B39" s="144" t="s">
        <v>120</v>
      </c>
      <c r="C39" s="80">
        <v>2006</v>
      </c>
      <c r="D39" s="81">
        <v>0</v>
      </c>
      <c r="E39" s="81">
        <v>0</v>
      </c>
      <c r="F39" s="81">
        <v>0</v>
      </c>
      <c r="G39" s="81">
        <v>0</v>
      </c>
      <c r="H39" s="81">
        <v>0</v>
      </c>
      <c r="I39" s="81">
        <v>0</v>
      </c>
      <c r="J39" s="93">
        <f t="shared" si="0"/>
        <v>0</v>
      </c>
      <c r="K39" s="95"/>
      <c r="L39" s="82"/>
      <c r="M39" s="76"/>
      <c r="N39" s="83"/>
      <c r="O39" s="55"/>
    </row>
    <row r="40" spans="1:15" ht="15" x14ac:dyDescent="0.2">
      <c r="B40" s="144" t="s">
        <v>85</v>
      </c>
      <c r="C40" s="80">
        <v>2005</v>
      </c>
      <c r="D40" s="81">
        <v>0</v>
      </c>
      <c r="E40" s="81">
        <v>0</v>
      </c>
      <c r="F40" s="81">
        <v>0</v>
      </c>
      <c r="G40" s="81">
        <v>0</v>
      </c>
      <c r="H40" s="81">
        <v>0</v>
      </c>
      <c r="I40" s="81">
        <v>1.7</v>
      </c>
      <c r="J40" s="93">
        <f t="shared" si="0"/>
        <v>1.7</v>
      </c>
      <c r="K40" s="95"/>
      <c r="L40" s="82"/>
      <c r="M40" s="76"/>
      <c r="N40" s="83"/>
      <c r="O40" s="55"/>
    </row>
    <row r="41" spans="1:15" ht="15" x14ac:dyDescent="0.2">
      <c r="B41" s="144" t="s">
        <v>86</v>
      </c>
      <c r="C41" s="80">
        <v>2005</v>
      </c>
      <c r="D41" s="81">
        <v>0</v>
      </c>
      <c r="E41" s="81">
        <v>0</v>
      </c>
      <c r="F41" s="81">
        <v>0</v>
      </c>
      <c r="G41" s="81">
        <v>0</v>
      </c>
      <c r="H41" s="81">
        <v>0</v>
      </c>
      <c r="I41" s="81" t="s">
        <v>122</v>
      </c>
      <c r="J41" s="93">
        <f t="shared" si="0"/>
        <v>0</v>
      </c>
      <c r="K41" s="95"/>
      <c r="L41" s="82"/>
      <c r="M41" s="76"/>
      <c r="N41" s="83"/>
      <c r="O41" s="55"/>
    </row>
    <row r="42" spans="1:15" ht="15" x14ac:dyDescent="0.2">
      <c r="B42" s="144" t="s">
        <v>121</v>
      </c>
      <c r="C42" s="80">
        <v>2005</v>
      </c>
      <c r="D42" s="81">
        <v>0</v>
      </c>
      <c r="E42" s="81">
        <v>0</v>
      </c>
      <c r="F42" s="81">
        <v>0</v>
      </c>
      <c r="G42" s="81">
        <v>0</v>
      </c>
      <c r="H42" s="81">
        <v>0</v>
      </c>
      <c r="I42" s="81">
        <v>0</v>
      </c>
      <c r="J42" s="93">
        <f t="shared" si="0"/>
        <v>0</v>
      </c>
      <c r="K42" s="95"/>
      <c r="L42" s="82"/>
      <c r="M42" s="76"/>
      <c r="N42" s="83"/>
      <c r="O42" s="55"/>
    </row>
    <row r="43" spans="1:15" ht="15" x14ac:dyDescent="0.2">
      <c r="C43" s="80"/>
      <c r="D43" s="81">
        <v>0</v>
      </c>
      <c r="E43" s="81">
        <v>0</v>
      </c>
      <c r="F43" s="81">
        <v>0</v>
      </c>
      <c r="G43" s="81">
        <v>0</v>
      </c>
      <c r="H43" s="81">
        <v>0</v>
      </c>
      <c r="I43" s="81">
        <v>0</v>
      </c>
      <c r="J43" s="93">
        <f t="shared" si="0"/>
        <v>0</v>
      </c>
      <c r="K43" s="95"/>
      <c r="L43" s="82"/>
      <c r="M43" s="76"/>
      <c r="N43" s="83"/>
      <c r="O43" s="55"/>
    </row>
    <row r="44" spans="1:15" ht="15" x14ac:dyDescent="0.2">
      <c r="B44" s="147" t="s">
        <v>87</v>
      </c>
      <c r="J44" s="93"/>
      <c r="K44" s="95"/>
      <c r="L44" s="82"/>
      <c r="M44" s="76"/>
      <c r="N44" s="83"/>
      <c r="O44" s="55"/>
    </row>
    <row r="45" spans="1:15" ht="15.75" thickBot="1" x14ac:dyDescent="0.25">
      <c r="B45" s="147"/>
      <c r="J45" s="93"/>
      <c r="K45" s="95"/>
      <c r="L45" s="82"/>
      <c r="M45" s="76"/>
      <c r="N45" s="83"/>
      <c r="O45" s="55"/>
    </row>
    <row r="46" spans="1:15" s="79" customFormat="1" ht="15.75" thickBot="1" x14ac:dyDescent="0.25">
      <c r="A46" s="73" t="s">
        <v>5</v>
      </c>
      <c r="B46" s="149"/>
      <c r="C46" s="46"/>
      <c r="D46" s="46"/>
      <c r="E46" s="46"/>
      <c r="F46" s="46"/>
      <c r="G46" s="46"/>
      <c r="H46" s="46"/>
      <c r="I46" s="46"/>
      <c r="J46" s="93"/>
      <c r="K46" s="94"/>
      <c r="L46" s="75">
        <f>(SUM(J47:J51)-MIN(J47:J51))/4</f>
        <v>0</v>
      </c>
      <c r="M46" s="76"/>
      <c r="N46" s="77">
        <f>RANK(L46,'magas sorrend'!$D$3:$D$22)</f>
        <v>6</v>
      </c>
      <c r="O46" s="86" t="s">
        <v>26</v>
      </c>
    </row>
    <row r="47" spans="1:15" ht="15" x14ac:dyDescent="0.2">
      <c r="C47" s="80"/>
      <c r="D47" s="81">
        <v>0</v>
      </c>
      <c r="E47" s="81">
        <v>0</v>
      </c>
      <c r="F47" s="81">
        <v>0</v>
      </c>
      <c r="G47" s="81">
        <v>0</v>
      </c>
      <c r="H47" s="81">
        <v>0</v>
      </c>
      <c r="I47" s="81">
        <v>0</v>
      </c>
      <c r="J47" s="93">
        <f t="shared" si="0"/>
        <v>0</v>
      </c>
      <c r="K47" s="95"/>
      <c r="L47" s="82"/>
      <c r="M47" s="76"/>
      <c r="N47" s="83"/>
      <c r="O47" s="55"/>
    </row>
    <row r="48" spans="1:15" ht="15" x14ac:dyDescent="0.2">
      <c r="C48" s="80"/>
      <c r="D48" s="81">
        <v>0</v>
      </c>
      <c r="E48" s="81">
        <v>0</v>
      </c>
      <c r="F48" s="81">
        <v>0</v>
      </c>
      <c r="G48" s="81">
        <v>0</v>
      </c>
      <c r="H48" s="81">
        <v>0</v>
      </c>
      <c r="I48" s="81">
        <v>0</v>
      </c>
      <c r="J48" s="93">
        <f t="shared" si="0"/>
        <v>0</v>
      </c>
      <c r="K48" s="95"/>
      <c r="L48" s="82"/>
      <c r="M48" s="76"/>
      <c r="N48" s="83"/>
      <c r="O48" s="55"/>
    </row>
    <row r="49" spans="1:15" ht="15" x14ac:dyDescent="0.2">
      <c r="C49" s="80"/>
      <c r="D49" s="81">
        <v>0</v>
      </c>
      <c r="E49" s="81">
        <v>0</v>
      </c>
      <c r="F49" s="81">
        <v>0</v>
      </c>
      <c r="G49" s="81">
        <v>0</v>
      </c>
      <c r="H49" s="81">
        <v>0</v>
      </c>
      <c r="I49" s="81">
        <v>0</v>
      </c>
      <c r="J49" s="93">
        <f t="shared" si="0"/>
        <v>0</v>
      </c>
      <c r="K49" s="95"/>
      <c r="L49" s="82"/>
      <c r="M49" s="76"/>
      <c r="N49" s="83"/>
      <c r="O49" s="55"/>
    </row>
    <row r="50" spans="1:15" ht="15" x14ac:dyDescent="0.2">
      <c r="C50" s="80"/>
      <c r="D50" s="81">
        <v>0</v>
      </c>
      <c r="E50" s="81">
        <v>0</v>
      </c>
      <c r="F50" s="81">
        <v>0</v>
      </c>
      <c r="G50" s="81">
        <v>0</v>
      </c>
      <c r="H50" s="81">
        <v>0</v>
      </c>
      <c r="I50" s="81">
        <v>0</v>
      </c>
      <c r="J50" s="93">
        <f t="shared" si="0"/>
        <v>0</v>
      </c>
      <c r="K50" s="95"/>
      <c r="L50" s="82"/>
      <c r="M50" s="76"/>
      <c r="N50" s="83"/>
      <c r="O50" s="55"/>
    </row>
    <row r="51" spans="1:15" ht="15" x14ac:dyDescent="0.2">
      <c r="C51" s="80"/>
      <c r="D51" s="81">
        <v>0</v>
      </c>
      <c r="E51" s="81">
        <v>0</v>
      </c>
      <c r="F51" s="81">
        <v>0</v>
      </c>
      <c r="G51" s="81">
        <v>0</v>
      </c>
      <c r="H51" s="81">
        <v>0</v>
      </c>
      <c r="I51" s="81">
        <v>0</v>
      </c>
      <c r="J51" s="93">
        <f t="shared" si="0"/>
        <v>0</v>
      </c>
      <c r="K51" s="95"/>
      <c r="L51" s="82"/>
      <c r="M51" s="76"/>
      <c r="N51" s="83"/>
      <c r="O51" s="55"/>
    </row>
    <row r="52" spans="1:15" ht="15" x14ac:dyDescent="0.2">
      <c r="B52" s="147" t="s">
        <v>10</v>
      </c>
      <c r="J52" s="93"/>
      <c r="K52" s="95"/>
      <c r="L52" s="82"/>
      <c r="M52" s="76"/>
      <c r="N52" s="83"/>
      <c r="O52" s="55"/>
    </row>
    <row r="53" spans="1:15" ht="15.75" thickBot="1" x14ac:dyDescent="0.25">
      <c r="B53" s="147"/>
      <c r="J53" s="93"/>
      <c r="K53" s="95"/>
      <c r="L53" s="82"/>
      <c r="M53" s="76"/>
      <c r="N53" s="83"/>
      <c r="O53" s="55"/>
    </row>
    <row r="54" spans="1:15" s="79" customFormat="1" ht="15.75" thickBot="1" x14ac:dyDescent="0.25">
      <c r="A54" s="73" t="s">
        <v>6</v>
      </c>
      <c r="B54" s="149"/>
      <c r="C54" s="46"/>
      <c r="D54" s="46"/>
      <c r="E54" s="46"/>
      <c r="F54" s="46"/>
      <c r="G54" s="46"/>
      <c r="H54" s="46"/>
      <c r="I54" s="46"/>
      <c r="J54" s="93"/>
      <c r="K54" s="94"/>
      <c r="L54" s="75">
        <f>(SUM(J55:J59)-MIN(J55:J59))/4</f>
        <v>0</v>
      </c>
      <c r="M54" s="76"/>
      <c r="N54" s="77">
        <f>RANK(L54,'magas sorrend'!$D$3:$D$22)</f>
        <v>6</v>
      </c>
      <c r="O54" s="86" t="s">
        <v>26</v>
      </c>
    </row>
    <row r="55" spans="1:15" ht="15" x14ac:dyDescent="0.2">
      <c r="C55" s="80"/>
      <c r="D55" s="81">
        <v>0</v>
      </c>
      <c r="E55" s="81">
        <v>0</v>
      </c>
      <c r="F55" s="81">
        <v>0</v>
      </c>
      <c r="G55" s="81">
        <v>0</v>
      </c>
      <c r="H55" s="81">
        <v>0</v>
      </c>
      <c r="I55" s="81">
        <v>0</v>
      </c>
      <c r="J55" s="93">
        <f t="shared" si="0"/>
        <v>0</v>
      </c>
      <c r="K55" s="95"/>
      <c r="L55" s="82"/>
      <c r="M55" s="76"/>
      <c r="N55" s="83"/>
      <c r="O55" s="88"/>
    </row>
    <row r="56" spans="1:15" ht="15" x14ac:dyDescent="0.2">
      <c r="C56" s="80"/>
      <c r="D56" s="81">
        <v>0</v>
      </c>
      <c r="E56" s="81">
        <v>0</v>
      </c>
      <c r="F56" s="81">
        <v>0</v>
      </c>
      <c r="G56" s="81">
        <v>0</v>
      </c>
      <c r="H56" s="81">
        <v>0</v>
      </c>
      <c r="I56" s="81">
        <v>0</v>
      </c>
      <c r="J56" s="93">
        <f t="shared" si="0"/>
        <v>0</v>
      </c>
      <c r="K56" s="95"/>
      <c r="L56" s="82"/>
      <c r="M56" s="76"/>
      <c r="N56" s="83"/>
      <c r="O56" s="55"/>
    </row>
    <row r="57" spans="1:15" ht="15" x14ac:dyDescent="0.2">
      <c r="C57" s="80"/>
      <c r="D57" s="81">
        <v>0</v>
      </c>
      <c r="E57" s="81">
        <v>0</v>
      </c>
      <c r="F57" s="81">
        <v>0</v>
      </c>
      <c r="G57" s="81">
        <v>0</v>
      </c>
      <c r="H57" s="81">
        <v>0</v>
      </c>
      <c r="I57" s="81">
        <v>0</v>
      </c>
      <c r="J57" s="93">
        <f t="shared" si="0"/>
        <v>0</v>
      </c>
      <c r="K57" s="95"/>
      <c r="L57" s="82"/>
      <c r="M57" s="76"/>
      <c r="N57" s="83"/>
      <c r="O57" s="55"/>
    </row>
    <row r="58" spans="1:15" ht="15" x14ac:dyDescent="0.2">
      <c r="C58" s="80"/>
      <c r="D58" s="81">
        <v>0</v>
      </c>
      <c r="E58" s="81">
        <v>0</v>
      </c>
      <c r="F58" s="81">
        <v>0</v>
      </c>
      <c r="G58" s="81">
        <v>0</v>
      </c>
      <c r="H58" s="81">
        <v>0</v>
      </c>
      <c r="I58" s="81">
        <v>0</v>
      </c>
      <c r="J58" s="93">
        <f t="shared" si="0"/>
        <v>0</v>
      </c>
      <c r="K58" s="95"/>
      <c r="L58" s="82"/>
      <c r="M58" s="76"/>
      <c r="N58" s="83"/>
      <c r="O58" s="55"/>
    </row>
    <row r="59" spans="1:15" ht="15" x14ac:dyDescent="0.2">
      <c r="C59" s="80"/>
      <c r="D59" s="81">
        <v>0</v>
      </c>
      <c r="E59" s="81">
        <v>0</v>
      </c>
      <c r="F59" s="81">
        <v>0</v>
      </c>
      <c r="G59" s="81">
        <v>0</v>
      </c>
      <c r="H59" s="81">
        <v>0</v>
      </c>
      <c r="I59" s="81">
        <v>0</v>
      </c>
      <c r="J59" s="93">
        <f t="shared" si="0"/>
        <v>0</v>
      </c>
      <c r="K59" s="95"/>
      <c r="L59" s="82"/>
      <c r="M59" s="76"/>
      <c r="N59" s="83"/>
      <c r="O59" s="55"/>
    </row>
    <row r="60" spans="1:15" ht="15" x14ac:dyDescent="0.2">
      <c r="B60" s="147" t="s">
        <v>10</v>
      </c>
      <c r="J60" s="93"/>
      <c r="K60" s="95"/>
      <c r="L60" s="82"/>
      <c r="M60" s="76"/>
      <c r="N60" s="83"/>
      <c r="O60" s="55"/>
    </row>
    <row r="61" spans="1:15" ht="15.75" thickBot="1" x14ac:dyDescent="0.25">
      <c r="B61" s="147"/>
      <c r="J61" s="93"/>
      <c r="K61" s="95"/>
      <c r="L61" s="82"/>
      <c r="M61" s="76"/>
      <c r="N61" s="83"/>
      <c r="O61" s="55"/>
    </row>
    <row r="62" spans="1:15" s="79" customFormat="1" ht="15.75" thickBot="1" x14ac:dyDescent="0.25">
      <c r="A62" s="73" t="s">
        <v>7</v>
      </c>
      <c r="B62" s="149"/>
      <c r="C62" s="46"/>
      <c r="D62" s="46"/>
      <c r="E62" s="46"/>
      <c r="F62" s="46"/>
      <c r="G62" s="46"/>
      <c r="H62" s="46"/>
      <c r="I62" s="46"/>
      <c r="J62" s="93"/>
      <c r="K62" s="94"/>
      <c r="L62" s="75">
        <f>(SUM(J63:J67)-MIN(J63:J67))/4</f>
        <v>0</v>
      </c>
      <c r="M62" s="76"/>
      <c r="N62" s="77">
        <f>RANK(L62,'magas sorrend'!$D$3:$D$22)</f>
        <v>6</v>
      </c>
      <c r="O62" s="86" t="s">
        <v>26</v>
      </c>
    </row>
    <row r="63" spans="1:15" ht="15" x14ac:dyDescent="0.2">
      <c r="C63" s="80"/>
      <c r="D63" s="81">
        <v>0</v>
      </c>
      <c r="E63" s="81">
        <v>0</v>
      </c>
      <c r="F63" s="81">
        <v>0</v>
      </c>
      <c r="G63" s="81">
        <v>0</v>
      </c>
      <c r="H63" s="81">
        <v>0</v>
      </c>
      <c r="I63" s="81">
        <v>0</v>
      </c>
      <c r="J63" s="93">
        <f t="shared" si="0"/>
        <v>0</v>
      </c>
      <c r="K63" s="95"/>
      <c r="L63" s="82"/>
      <c r="M63" s="76"/>
      <c r="N63" s="83"/>
      <c r="O63" s="55"/>
    </row>
    <row r="64" spans="1:15" ht="15" x14ac:dyDescent="0.2">
      <c r="C64" s="80"/>
      <c r="D64" s="81">
        <v>0</v>
      </c>
      <c r="E64" s="81">
        <v>0</v>
      </c>
      <c r="F64" s="81">
        <v>0</v>
      </c>
      <c r="G64" s="81">
        <v>0</v>
      </c>
      <c r="H64" s="81">
        <v>0</v>
      </c>
      <c r="I64" s="81">
        <v>0</v>
      </c>
      <c r="J64" s="93">
        <f t="shared" si="0"/>
        <v>0</v>
      </c>
      <c r="K64" s="95"/>
      <c r="L64" s="82"/>
      <c r="M64" s="76"/>
      <c r="N64" s="83"/>
      <c r="O64" s="55"/>
    </row>
    <row r="65" spans="1:15" ht="15" x14ac:dyDescent="0.2">
      <c r="C65" s="80"/>
      <c r="D65" s="81">
        <v>0</v>
      </c>
      <c r="E65" s="81">
        <v>0</v>
      </c>
      <c r="F65" s="81">
        <v>0</v>
      </c>
      <c r="G65" s="81">
        <v>0</v>
      </c>
      <c r="H65" s="81">
        <v>0</v>
      </c>
      <c r="I65" s="81">
        <v>0</v>
      </c>
      <c r="J65" s="93">
        <f t="shared" si="0"/>
        <v>0</v>
      </c>
      <c r="K65" s="95"/>
      <c r="L65" s="82"/>
      <c r="M65" s="76"/>
      <c r="N65" s="83"/>
      <c r="O65" s="55"/>
    </row>
    <row r="66" spans="1:15" ht="15" x14ac:dyDescent="0.2">
      <c r="C66" s="80"/>
      <c r="D66" s="81">
        <v>0</v>
      </c>
      <c r="E66" s="81">
        <v>0</v>
      </c>
      <c r="F66" s="81">
        <v>0</v>
      </c>
      <c r="G66" s="81">
        <v>0</v>
      </c>
      <c r="H66" s="81">
        <v>0</v>
      </c>
      <c r="I66" s="81">
        <v>0</v>
      </c>
      <c r="J66" s="93">
        <f t="shared" si="0"/>
        <v>0</v>
      </c>
      <c r="K66" s="95"/>
      <c r="L66" s="82"/>
      <c r="M66" s="76"/>
      <c r="N66" s="83"/>
      <c r="O66" s="55"/>
    </row>
    <row r="67" spans="1:15" ht="15" x14ac:dyDescent="0.2">
      <c r="C67" s="80"/>
      <c r="D67" s="81">
        <v>0</v>
      </c>
      <c r="E67" s="81">
        <v>0</v>
      </c>
      <c r="F67" s="81">
        <v>0</v>
      </c>
      <c r="G67" s="81">
        <v>0</v>
      </c>
      <c r="H67" s="81">
        <v>0</v>
      </c>
      <c r="I67" s="81">
        <v>0</v>
      </c>
      <c r="J67" s="93">
        <f t="shared" ref="J67:J123" si="1">MAX(D67:I67)</f>
        <v>0</v>
      </c>
      <c r="K67" s="95"/>
      <c r="L67" s="82"/>
      <c r="M67" s="76"/>
      <c r="N67" s="83"/>
      <c r="O67" s="55"/>
    </row>
    <row r="68" spans="1:15" ht="15" x14ac:dyDescent="0.2">
      <c r="B68" s="147" t="s">
        <v>10</v>
      </c>
      <c r="J68" s="93"/>
      <c r="K68" s="95"/>
      <c r="L68" s="82"/>
      <c r="M68" s="76"/>
      <c r="N68" s="83"/>
      <c r="O68" s="55"/>
    </row>
    <row r="69" spans="1:15" ht="15.75" thickBot="1" x14ac:dyDescent="0.25">
      <c r="B69" s="147"/>
      <c r="J69" s="93"/>
      <c r="K69" s="95"/>
      <c r="L69" s="82"/>
      <c r="M69" s="76"/>
      <c r="N69" s="83"/>
      <c r="O69" s="55"/>
    </row>
    <row r="70" spans="1:15" ht="15.75" thickBot="1" x14ac:dyDescent="0.25">
      <c r="A70" s="73" t="s">
        <v>36</v>
      </c>
      <c r="B70" s="149"/>
      <c r="C70" s="46"/>
      <c r="D70" s="46"/>
      <c r="E70" s="46"/>
      <c r="F70" s="46"/>
      <c r="G70" s="46"/>
      <c r="H70" s="46"/>
      <c r="I70" s="46"/>
      <c r="J70" s="93"/>
      <c r="K70" s="94"/>
      <c r="L70" s="75">
        <f>(SUM(J71:J75)-MIN(J71:J75))/4</f>
        <v>0</v>
      </c>
      <c r="M70" s="76"/>
      <c r="N70" s="77">
        <f>RANK(L70,'magas sorrend'!$D$3:$D$22)</f>
        <v>6</v>
      </c>
      <c r="O70" s="86" t="s">
        <v>26</v>
      </c>
    </row>
    <row r="71" spans="1:15" ht="15" x14ac:dyDescent="0.2">
      <c r="C71" s="80"/>
      <c r="D71" s="81">
        <v>0</v>
      </c>
      <c r="E71" s="81">
        <v>0</v>
      </c>
      <c r="F71" s="81">
        <v>0</v>
      </c>
      <c r="G71" s="81">
        <v>0</v>
      </c>
      <c r="H71" s="81">
        <v>0</v>
      </c>
      <c r="I71" s="81">
        <v>0</v>
      </c>
      <c r="J71" s="93">
        <f t="shared" si="1"/>
        <v>0</v>
      </c>
      <c r="K71" s="95"/>
      <c r="L71" s="82"/>
      <c r="M71" s="76"/>
      <c r="N71" s="83"/>
      <c r="O71" s="55"/>
    </row>
    <row r="72" spans="1:15" s="21" customFormat="1" ht="15" x14ac:dyDescent="0.2">
      <c r="A72" s="65"/>
      <c r="B72" s="144"/>
      <c r="C72" s="80"/>
      <c r="D72" s="81">
        <v>0</v>
      </c>
      <c r="E72" s="81">
        <v>0</v>
      </c>
      <c r="F72" s="81">
        <v>0</v>
      </c>
      <c r="G72" s="81">
        <v>0</v>
      </c>
      <c r="H72" s="81">
        <v>0</v>
      </c>
      <c r="I72" s="81">
        <v>0</v>
      </c>
      <c r="J72" s="93">
        <f t="shared" si="1"/>
        <v>0</v>
      </c>
      <c r="K72" s="95"/>
      <c r="L72" s="82"/>
      <c r="M72" s="76"/>
      <c r="N72" s="83"/>
      <c r="O72" s="55"/>
    </row>
    <row r="73" spans="1:15" s="89" customFormat="1" ht="15" x14ac:dyDescent="0.2">
      <c r="A73" s="65"/>
      <c r="B73" s="144"/>
      <c r="C73" s="80"/>
      <c r="D73" s="81">
        <v>0</v>
      </c>
      <c r="E73" s="81">
        <v>0</v>
      </c>
      <c r="F73" s="81">
        <v>0</v>
      </c>
      <c r="G73" s="81">
        <v>0</v>
      </c>
      <c r="H73" s="81">
        <v>0</v>
      </c>
      <c r="I73" s="81">
        <v>0</v>
      </c>
      <c r="J73" s="93">
        <f t="shared" si="1"/>
        <v>0</v>
      </c>
      <c r="K73" s="95"/>
      <c r="L73" s="82"/>
      <c r="M73" s="76"/>
      <c r="N73" s="83"/>
      <c r="O73" s="55"/>
    </row>
    <row r="74" spans="1:15" s="21" customFormat="1" ht="15" x14ac:dyDescent="0.2">
      <c r="A74" s="65"/>
      <c r="B74" s="144"/>
      <c r="C74" s="80"/>
      <c r="D74" s="81">
        <v>0</v>
      </c>
      <c r="E74" s="81">
        <v>0</v>
      </c>
      <c r="F74" s="81">
        <v>0</v>
      </c>
      <c r="G74" s="81">
        <v>0</v>
      </c>
      <c r="H74" s="81">
        <v>0</v>
      </c>
      <c r="I74" s="81">
        <v>0</v>
      </c>
      <c r="J74" s="93">
        <f t="shared" si="1"/>
        <v>0</v>
      </c>
      <c r="K74" s="95"/>
      <c r="L74" s="82"/>
      <c r="M74" s="76"/>
      <c r="N74" s="83"/>
      <c r="O74" s="55"/>
    </row>
    <row r="75" spans="1:15" s="21" customFormat="1" ht="15" x14ac:dyDescent="0.2">
      <c r="A75" s="65"/>
      <c r="B75" s="144"/>
      <c r="C75" s="80"/>
      <c r="D75" s="81">
        <v>0</v>
      </c>
      <c r="E75" s="81">
        <v>0</v>
      </c>
      <c r="F75" s="81">
        <v>0</v>
      </c>
      <c r="G75" s="81">
        <v>0</v>
      </c>
      <c r="H75" s="81">
        <v>0</v>
      </c>
      <c r="I75" s="81">
        <v>0</v>
      </c>
      <c r="J75" s="93">
        <f t="shared" si="1"/>
        <v>0</v>
      </c>
      <c r="K75" s="95"/>
      <c r="L75" s="82"/>
      <c r="M75" s="76"/>
      <c r="N75" s="83"/>
      <c r="O75" s="55"/>
    </row>
    <row r="76" spans="1:15" s="21" customFormat="1" ht="15" x14ac:dyDescent="0.2">
      <c r="A76" s="65"/>
      <c r="B76" s="147" t="s">
        <v>10</v>
      </c>
      <c r="C76" s="51"/>
      <c r="D76" s="51"/>
      <c r="E76" s="51"/>
      <c r="F76" s="51"/>
      <c r="G76" s="51"/>
      <c r="H76" s="51"/>
      <c r="I76" s="51"/>
      <c r="J76" s="93"/>
      <c r="K76" s="95"/>
      <c r="L76" s="82"/>
      <c r="M76" s="76"/>
      <c r="N76" s="83"/>
      <c r="O76" s="55"/>
    </row>
    <row r="77" spans="1:15" s="21" customFormat="1" ht="15.75" thickBot="1" x14ac:dyDescent="0.25">
      <c r="A77" s="61"/>
      <c r="B77" s="142"/>
      <c r="C77" s="46"/>
      <c r="D77" s="46"/>
      <c r="E77" s="46"/>
      <c r="F77" s="46"/>
      <c r="G77" s="46"/>
      <c r="H77" s="46"/>
      <c r="I77" s="46"/>
      <c r="J77" s="93"/>
      <c r="K77" s="96"/>
      <c r="L77" s="90"/>
      <c r="M77" s="91"/>
      <c r="N77" s="83"/>
      <c r="O77" s="55"/>
    </row>
    <row r="78" spans="1:15" s="21" customFormat="1" ht="15.75" thickBot="1" x14ac:dyDescent="0.25">
      <c r="A78" s="73" t="s">
        <v>19</v>
      </c>
      <c r="B78" s="149"/>
      <c r="C78" s="46"/>
      <c r="D78" s="46"/>
      <c r="E78" s="46"/>
      <c r="F78" s="46"/>
      <c r="G78" s="46"/>
      <c r="H78" s="46"/>
      <c r="I78" s="46"/>
      <c r="J78" s="93"/>
      <c r="K78" s="94"/>
      <c r="L78" s="75">
        <f>(SUM(J79:J83)-MIN(J79:J83))/4</f>
        <v>0</v>
      </c>
      <c r="M78" s="76"/>
      <c r="N78" s="77">
        <f>RANK(L78,'magas sorrend'!$D$3:$D$22)</f>
        <v>6</v>
      </c>
      <c r="O78" s="86" t="s">
        <v>26</v>
      </c>
    </row>
    <row r="79" spans="1:15" s="21" customFormat="1" ht="15" x14ac:dyDescent="0.2">
      <c r="A79" s="65"/>
      <c r="B79" s="144"/>
      <c r="C79" s="80"/>
      <c r="D79" s="81">
        <v>0</v>
      </c>
      <c r="E79" s="81">
        <v>0</v>
      </c>
      <c r="F79" s="81">
        <v>0</v>
      </c>
      <c r="G79" s="81">
        <v>0</v>
      </c>
      <c r="H79" s="81">
        <v>0</v>
      </c>
      <c r="I79" s="81">
        <v>0</v>
      </c>
      <c r="J79" s="93">
        <f t="shared" si="1"/>
        <v>0</v>
      </c>
      <c r="K79" s="95"/>
      <c r="L79" s="82"/>
      <c r="M79" s="76"/>
      <c r="N79" s="83"/>
      <c r="O79" s="55"/>
    </row>
    <row r="80" spans="1:15" s="21" customFormat="1" ht="15" x14ac:dyDescent="0.2">
      <c r="A80" s="65"/>
      <c r="B80" s="144"/>
      <c r="C80" s="80"/>
      <c r="D80" s="81">
        <v>0</v>
      </c>
      <c r="E80" s="81">
        <v>0</v>
      </c>
      <c r="F80" s="81">
        <v>0</v>
      </c>
      <c r="G80" s="81">
        <v>0</v>
      </c>
      <c r="H80" s="81">
        <v>0</v>
      </c>
      <c r="I80" s="81">
        <v>0</v>
      </c>
      <c r="J80" s="93">
        <f t="shared" si="1"/>
        <v>0</v>
      </c>
      <c r="K80" s="95"/>
      <c r="L80" s="82"/>
      <c r="M80" s="76"/>
      <c r="N80" s="83"/>
      <c r="O80" s="55"/>
    </row>
    <row r="81" spans="1:15" ht="15" x14ac:dyDescent="0.2">
      <c r="C81" s="80"/>
      <c r="D81" s="81">
        <v>0</v>
      </c>
      <c r="E81" s="81">
        <v>0</v>
      </c>
      <c r="F81" s="81">
        <v>0</v>
      </c>
      <c r="G81" s="81">
        <v>0</v>
      </c>
      <c r="H81" s="81">
        <v>0</v>
      </c>
      <c r="I81" s="81">
        <v>0</v>
      </c>
      <c r="J81" s="93">
        <f t="shared" si="1"/>
        <v>0</v>
      </c>
      <c r="K81" s="95"/>
      <c r="L81" s="82"/>
      <c r="M81" s="76"/>
      <c r="N81" s="83"/>
      <c r="O81" s="55"/>
    </row>
    <row r="82" spans="1:15" s="79" customFormat="1" ht="15" x14ac:dyDescent="0.2">
      <c r="A82" s="65"/>
      <c r="B82" s="144"/>
      <c r="C82" s="80"/>
      <c r="D82" s="81">
        <v>0</v>
      </c>
      <c r="E82" s="81">
        <v>0</v>
      </c>
      <c r="F82" s="81">
        <v>0</v>
      </c>
      <c r="G82" s="81">
        <v>0</v>
      </c>
      <c r="H82" s="81">
        <v>0</v>
      </c>
      <c r="I82" s="81">
        <v>0</v>
      </c>
      <c r="J82" s="93">
        <f t="shared" si="1"/>
        <v>0</v>
      </c>
      <c r="K82" s="95"/>
      <c r="L82" s="82"/>
      <c r="M82" s="76"/>
      <c r="N82" s="83"/>
      <c r="O82" s="55"/>
    </row>
    <row r="83" spans="1:15" ht="15" x14ac:dyDescent="0.2">
      <c r="C83" s="80"/>
      <c r="D83" s="81">
        <v>0</v>
      </c>
      <c r="E83" s="81">
        <v>0</v>
      </c>
      <c r="F83" s="81">
        <v>0</v>
      </c>
      <c r="G83" s="81">
        <v>0</v>
      </c>
      <c r="H83" s="81">
        <v>0</v>
      </c>
      <c r="I83" s="81">
        <v>0</v>
      </c>
      <c r="J83" s="93">
        <f t="shared" si="1"/>
        <v>0</v>
      </c>
      <c r="K83" s="95"/>
      <c r="L83" s="82"/>
      <c r="M83" s="76"/>
      <c r="N83" s="83"/>
      <c r="O83" s="55"/>
    </row>
    <row r="84" spans="1:15" ht="15" x14ac:dyDescent="0.2">
      <c r="B84" s="147" t="s">
        <v>10</v>
      </c>
      <c r="J84" s="93"/>
      <c r="K84" s="95"/>
      <c r="L84" s="82"/>
      <c r="M84" s="76"/>
      <c r="N84" s="83"/>
      <c r="O84" s="55"/>
    </row>
    <row r="85" spans="1:15" ht="15.75" thickBot="1" x14ac:dyDescent="0.25">
      <c r="B85" s="148"/>
      <c r="C85" s="46"/>
      <c r="D85" s="46"/>
      <c r="E85" s="46"/>
      <c r="F85" s="46"/>
      <c r="G85" s="46"/>
      <c r="H85" s="46"/>
      <c r="I85" s="46"/>
      <c r="J85" s="93"/>
      <c r="K85" s="95"/>
      <c r="L85" s="82"/>
      <c r="M85" s="76"/>
      <c r="N85" s="83"/>
      <c r="O85" s="55"/>
    </row>
    <row r="86" spans="1:15" ht="15.75" thickBot="1" x14ac:dyDescent="0.25">
      <c r="A86" s="73" t="s">
        <v>20</v>
      </c>
      <c r="B86" s="149"/>
      <c r="C86" s="46"/>
      <c r="D86" s="46"/>
      <c r="E86" s="46"/>
      <c r="F86" s="46"/>
      <c r="G86" s="46"/>
      <c r="H86" s="46"/>
      <c r="I86" s="46"/>
      <c r="J86" s="93"/>
      <c r="K86" s="94"/>
      <c r="L86" s="75">
        <f>(SUM(J87:J91)-MIN(J87:J91))/4</f>
        <v>0</v>
      </c>
      <c r="M86" s="76"/>
      <c r="N86" s="77">
        <f>RANK(L86,'magas sorrend'!$D$3:$D$22)</f>
        <v>6</v>
      </c>
      <c r="O86" s="86" t="s">
        <v>26</v>
      </c>
    </row>
    <row r="87" spans="1:15" ht="15" x14ac:dyDescent="0.2">
      <c r="C87" s="80"/>
      <c r="D87" s="81">
        <v>0</v>
      </c>
      <c r="E87" s="81">
        <v>0</v>
      </c>
      <c r="F87" s="81">
        <v>0</v>
      </c>
      <c r="G87" s="81">
        <v>0</v>
      </c>
      <c r="H87" s="81">
        <v>0</v>
      </c>
      <c r="I87" s="81">
        <v>0</v>
      </c>
      <c r="J87" s="93">
        <f t="shared" si="1"/>
        <v>0</v>
      </c>
      <c r="K87" s="95"/>
      <c r="L87" s="82"/>
      <c r="M87" s="76"/>
      <c r="N87" s="83"/>
      <c r="O87" s="55"/>
    </row>
    <row r="88" spans="1:15" ht="15" x14ac:dyDescent="0.2">
      <c r="C88" s="80"/>
      <c r="D88" s="81">
        <v>0</v>
      </c>
      <c r="E88" s="81">
        <v>0</v>
      </c>
      <c r="F88" s="81">
        <v>0</v>
      </c>
      <c r="G88" s="81">
        <v>0</v>
      </c>
      <c r="H88" s="81">
        <v>0</v>
      </c>
      <c r="I88" s="81">
        <v>0</v>
      </c>
      <c r="J88" s="93">
        <f t="shared" si="1"/>
        <v>0</v>
      </c>
      <c r="K88" s="95"/>
      <c r="L88" s="82"/>
      <c r="M88" s="76"/>
      <c r="N88" s="83"/>
      <c r="O88" s="55"/>
    </row>
    <row r="89" spans="1:15" ht="15" x14ac:dyDescent="0.2">
      <c r="C89" s="80"/>
      <c r="D89" s="81">
        <v>0</v>
      </c>
      <c r="E89" s="81">
        <v>0</v>
      </c>
      <c r="F89" s="81">
        <v>0</v>
      </c>
      <c r="G89" s="81">
        <v>0</v>
      </c>
      <c r="H89" s="81">
        <v>0</v>
      </c>
      <c r="I89" s="81">
        <v>0</v>
      </c>
      <c r="J89" s="93">
        <f t="shared" si="1"/>
        <v>0</v>
      </c>
      <c r="K89" s="95"/>
      <c r="L89" s="82"/>
      <c r="M89" s="76"/>
      <c r="N89" s="83"/>
      <c r="O89" s="55"/>
    </row>
    <row r="90" spans="1:15" s="79" customFormat="1" ht="15" x14ac:dyDescent="0.2">
      <c r="A90" s="65"/>
      <c r="B90" s="144"/>
      <c r="C90" s="80"/>
      <c r="D90" s="81">
        <v>0</v>
      </c>
      <c r="E90" s="81">
        <v>0</v>
      </c>
      <c r="F90" s="81">
        <v>0</v>
      </c>
      <c r="G90" s="81">
        <v>0</v>
      </c>
      <c r="H90" s="81">
        <v>0</v>
      </c>
      <c r="I90" s="81">
        <v>0</v>
      </c>
      <c r="J90" s="93">
        <f t="shared" si="1"/>
        <v>0</v>
      </c>
      <c r="K90" s="95"/>
      <c r="L90" s="82"/>
      <c r="M90" s="76"/>
      <c r="N90" s="83"/>
      <c r="O90" s="55"/>
    </row>
    <row r="91" spans="1:15" ht="15" x14ac:dyDescent="0.2">
      <c r="C91" s="80"/>
      <c r="D91" s="81">
        <v>0</v>
      </c>
      <c r="E91" s="81">
        <v>0</v>
      </c>
      <c r="F91" s="81">
        <v>0</v>
      </c>
      <c r="G91" s="81">
        <v>0</v>
      </c>
      <c r="H91" s="81">
        <v>0</v>
      </c>
      <c r="I91" s="81">
        <v>0</v>
      </c>
      <c r="J91" s="93">
        <f t="shared" si="1"/>
        <v>0</v>
      </c>
      <c r="K91" s="95"/>
      <c r="L91" s="82"/>
      <c r="M91" s="76"/>
      <c r="N91" s="83"/>
      <c r="O91" s="55"/>
    </row>
    <row r="92" spans="1:15" ht="15" x14ac:dyDescent="0.2">
      <c r="B92" s="147" t="s">
        <v>10</v>
      </c>
      <c r="J92" s="93"/>
      <c r="K92" s="95"/>
      <c r="L92" s="82"/>
      <c r="M92" s="76"/>
      <c r="N92" s="83"/>
      <c r="O92" s="55"/>
    </row>
    <row r="93" spans="1:15" ht="15.75" thickBot="1" x14ac:dyDescent="0.25">
      <c r="B93" s="148"/>
      <c r="C93" s="46"/>
      <c r="D93" s="46"/>
      <c r="E93" s="46"/>
      <c r="F93" s="46"/>
      <c r="G93" s="46"/>
      <c r="H93" s="46"/>
      <c r="I93" s="46"/>
      <c r="J93" s="93"/>
      <c r="K93" s="95"/>
      <c r="L93" s="82"/>
      <c r="M93" s="76"/>
      <c r="N93" s="83"/>
      <c r="O93" s="55"/>
    </row>
    <row r="94" spans="1:15" ht="15.75" thickBot="1" x14ac:dyDescent="0.25">
      <c r="A94" s="73" t="s">
        <v>21</v>
      </c>
      <c r="B94" s="149"/>
      <c r="C94" s="46"/>
      <c r="D94" s="46"/>
      <c r="E94" s="46"/>
      <c r="F94" s="46"/>
      <c r="G94" s="46"/>
      <c r="H94" s="46"/>
      <c r="I94" s="46"/>
      <c r="J94" s="93"/>
      <c r="K94" s="94"/>
      <c r="L94" s="75">
        <f>(SUM(J95:J99)-MIN(J95:J99))/4</f>
        <v>0</v>
      </c>
      <c r="M94" s="76"/>
      <c r="N94" s="77">
        <f>RANK(L94,'magas sorrend'!$D$3:$D$22)</f>
        <v>6</v>
      </c>
      <c r="O94" s="86" t="s">
        <v>26</v>
      </c>
    </row>
    <row r="95" spans="1:15" ht="15" x14ac:dyDescent="0.2">
      <c r="C95" s="80"/>
      <c r="D95" s="81">
        <v>0</v>
      </c>
      <c r="E95" s="81">
        <v>0</v>
      </c>
      <c r="F95" s="81">
        <v>0</v>
      </c>
      <c r="G95" s="81">
        <v>0</v>
      </c>
      <c r="H95" s="81">
        <v>0</v>
      </c>
      <c r="I95" s="81">
        <v>0</v>
      </c>
      <c r="J95" s="93">
        <f t="shared" si="1"/>
        <v>0</v>
      </c>
      <c r="K95" s="95"/>
      <c r="L95" s="82"/>
      <c r="M95" s="76"/>
      <c r="N95" s="83"/>
      <c r="O95" s="55"/>
    </row>
    <row r="96" spans="1:15" ht="15" x14ac:dyDescent="0.2">
      <c r="C96" s="80"/>
      <c r="D96" s="81">
        <v>0</v>
      </c>
      <c r="E96" s="81">
        <v>0</v>
      </c>
      <c r="F96" s="81">
        <v>0</v>
      </c>
      <c r="G96" s="81">
        <v>0</v>
      </c>
      <c r="H96" s="81">
        <v>0</v>
      </c>
      <c r="I96" s="81">
        <v>0</v>
      </c>
      <c r="J96" s="93">
        <f t="shared" si="1"/>
        <v>0</v>
      </c>
      <c r="K96" s="95"/>
      <c r="L96" s="82"/>
      <c r="M96" s="76"/>
      <c r="N96" s="83"/>
      <c r="O96" s="55"/>
    </row>
    <row r="97" spans="1:15" ht="15" x14ac:dyDescent="0.2">
      <c r="C97" s="80"/>
      <c r="D97" s="81">
        <v>0</v>
      </c>
      <c r="E97" s="81">
        <v>0</v>
      </c>
      <c r="F97" s="81">
        <v>0</v>
      </c>
      <c r="G97" s="81">
        <v>0</v>
      </c>
      <c r="H97" s="81">
        <v>0</v>
      </c>
      <c r="I97" s="81">
        <v>0</v>
      </c>
      <c r="J97" s="93">
        <f t="shared" si="1"/>
        <v>0</v>
      </c>
      <c r="K97" s="95"/>
      <c r="L97" s="82"/>
      <c r="M97" s="76"/>
      <c r="N97" s="83"/>
      <c r="O97" s="55"/>
    </row>
    <row r="98" spans="1:15" s="79" customFormat="1" ht="15" x14ac:dyDescent="0.2">
      <c r="A98" s="65"/>
      <c r="B98" s="144"/>
      <c r="C98" s="80"/>
      <c r="D98" s="81">
        <v>0</v>
      </c>
      <c r="E98" s="81">
        <v>0</v>
      </c>
      <c r="F98" s="81">
        <v>0</v>
      </c>
      <c r="G98" s="81">
        <v>0</v>
      </c>
      <c r="H98" s="81">
        <v>0</v>
      </c>
      <c r="I98" s="81">
        <v>0</v>
      </c>
      <c r="J98" s="93">
        <f t="shared" si="1"/>
        <v>0</v>
      </c>
      <c r="K98" s="95"/>
      <c r="L98" s="82"/>
      <c r="M98" s="76"/>
      <c r="N98" s="83"/>
      <c r="O98" s="55"/>
    </row>
    <row r="99" spans="1:15" ht="15" x14ac:dyDescent="0.2">
      <c r="C99" s="80"/>
      <c r="D99" s="81">
        <v>0</v>
      </c>
      <c r="E99" s="81">
        <v>0</v>
      </c>
      <c r="F99" s="81">
        <v>0</v>
      </c>
      <c r="G99" s="81">
        <v>0</v>
      </c>
      <c r="H99" s="81">
        <v>0</v>
      </c>
      <c r="I99" s="81">
        <v>0</v>
      </c>
      <c r="J99" s="93">
        <f t="shared" si="1"/>
        <v>0</v>
      </c>
      <c r="K99" s="95"/>
      <c r="L99" s="82"/>
      <c r="M99" s="76"/>
      <c r="N99" s="83"/>
      <c r="O99" s="55"/>
    </row>
    <row r="100" spans="1:15" ht="15" x14ac:dyDescent="0.2">
      <c r="B100" s="147" t="s">
        <v>10</v>
      </c>
      <c r="J100" s="93"/>
      <c r="K100" s="95"/>
      <c r="L100" s="82"/>
      <c r="M100" s="76"/>
      <c r="N100" s="83"/>
      <c r="O100" s="55"/>
    </row>
    <row r="101" spans="1:15" ht="15.75" thickBot="1" x14ac:dyDescent="0.25">
      <c r="C101" s="46"/>
      <c r="D101" s="46"/>
      <c r="E101" s="46"/>
      <c r="F101" s="46"/>
      <c r="G101" s="46"/>
      <c r="H101" s="46"/>
      <c r="I101" s="46"/>
      <c r="J101" s="93"/>
      <c r="K101" s="95"/>
      <c r="L101" s="82"/>
      <c r="M101" s="76"/>
      <c r="N101" s="83"/>
      <c r="O101" s="55"/>
    </row>
    <row r="102" spans="1:15" ht="15.75" thickBot="1" x14ac:dyDescent="0.25">
      <c r="A102" s="73" t="s">
        <v>22</v>
      </c>
      <c r="B102" s="149"/>
      <c r="C102" s="46"/>
      <c r="D102" s="46"/>
      <c r="E102" s="46"/>
      <c r="F102" s="46"/>
      <c r="G102" s="46"/>
      <c r="H102" s="46"/>
      <c r="I102" s="46"/>
      <c r="J102" s="93"/>
      <c r="K102" s="94"/>
      <c r="L102" s="75">
        <f>(SUM(J103:J107)-MIN(J103:J107))/4</f>
        <v>0</v>
      </c>
      <c r="M102" s="76"/>
      <c r="N102" s="77">
        <f>RANK(L102,'magas sorrend'!$D$3:$D$22)</f>
        <v>6</v>
      </c>
      <c r="O102" s="86" t="s">
        <v>26</v>
      </c>
    </row>
    <row r="103" spans="1:15" ht="15" x14ac:dyDescent="0.2">
      <c r="C103" s="80"/>
      <c r="D103" s="81">
        <v>0</v>
      </c>
      <c r="E103" s="81">
        <v>0</v>
      </c>
      <c r="F103" s="81">
        <v>0</v>
      </c>
      <c r="G103" s="81">
        <v>0</v>
      </c>
      <c r="H103" s="81">
        <v>0</v>
      </c>
      <c r="I103" s="81">
        <v>0</v>
      </c>
      <c r="J103" s="93">
        <f t="shared" si="1"/>
        <v>0</v>
      </c>
      <c r="K103" s="95"/>
      <c r="L103" s="82"/>
      <c r="M103" s="76"/>
      <c r="N103" s="83"/>
      <c r="O103" s="55"/>
    </row>
    <row r="104" spans="1:15" ht="15" x14ac:dyDescent="0.2">
      <c r="C104" s="80"/>
      <c r="D104" s="81">
        <v>0</v>
      </c>
      <c r="E104" s="81">
        <v>0</v>
      </c>
      <c r="F104" s="81">
        <v>0</v>
      </c>
      <c r="G104" s="81">
        <v>0</v>
      </c>
      <c r="H104" s="81">
        <v>0</v>
      </c>
      <c r="I104" s="81">
        <v>0</v>
      </c>
      <c r="J104" s="93">
        <f t="shared" si="1"/>
        <v>0</v>
      </c>
      <c r="K104" s="95"/>
      <c r="L104" s="82"/>
      <c r="M104" s="76"/>
      <c r="N104" s="83"/>
      <c r="O104" s="55"/>
    </row>
    <row r="105" spans="1:15" ht="15" x14ac:dyDescent="0.2">
      <c r="C105" s="80"/>
      <c r="D105" s="81">
        <v>0</v>
      </c>
      <c r="E105" s="81">
        <v>0</v>
      </c>
      <c r="F105" s="81">
        <v>0</v>
      </c>
      <c r="G105" s="81">
        <v>0</v>
      </c>
      <c r="H105" s="81">
        <v>0</v>
      </c>
      <c r="I105" s="81">
        <v>0</v>
      </c>
      <c r="J105" s="93">
        <f t="shared" si="1"/>
        <v>0</v>
      </c>
      <c r="K105" s="95"/>
      <c r="L105" s="82"/>
      <c r="M105" s="76"/>
      <c r="N105" s="83"/>
      <c r="O105" s="55"/>
    </row>
    <row r="106" spans="1:15" s="79" customFormat="1" ht="15" x14ac:dyDescent="0.2">
      <c r="A106" s="65"/>
      <c r="B106" s="144"/>
      <c r="C106" s="80"/>
      <c r="D106" s="81">
        <v>0</v>
      </c>
      <c r="E106" s="81">
        <v>0</v>
      </c>
      <c r="F106" s="81">
        <v>0</v>
      </c>
      <c r="G106" s="81">
        <v>0</v>
      </c>
      <c r="H106" s="81">
        <v>0</v>
      </c>
      <c r="I106" s="81">
        <v>0</v>
      </c>
      <c r="J106" s="93">
        <f t="shared" si="1"/>
        <v>0</v>
      </c>
      <c r="K106" s="95"/>
      <c r="L106" s="82"/>
      <c r="M106" s="76"/>
      <c r="N106" s="83"/>
      <c r="O106" s="55"/>
    </row>
    <row r="107" spans="1:15" ht="15" x14ac:dyDescent="0.2">
      <c r="C107" s="80"/>
      <c r="D107" s="81">
        <v>0</v>
      </c>
      <c r="E107" s="81">
        <v>0</v>
      </c>
      <c r="F107" s="81">
        <v>0</v>
      </c>
      <c r="G107" s="81">
        <v>0</v>
      </c>
      <c r="H107" s="81">
        <v>0</v>
      </c>
      <c r="I107" s="81">
        <v>0</v>
      </c>
      <c r="J107" s="93">
        <f t="shared" si="1"/>
        <v>0</v>
      </c>
      <c r="K107" s="95"/>
      <c r="L107" s="82"/>
      <c r="M107" s="76"/>
      <c r="N107" s="83"/>
      <c r="O107" s="55"/>
    </row>
    <row r="108" spans="1:15" ht="15" x14ac:dyDescent="0.2">
      <c r="B108" s="147" t="s">
        <v>10</v>
      </c>
      <c r="J108" s="93"/>
      <c r="K108" s="95"/>
      <c r="L108" s="82"/>
      <c r="M108" s="76"/>
      <c r="N108" s="83"/>
      <c r="O108" s="55"/>
    </row>
    <row r="109" spans="1:15" ht="15.75" thickBot="1" x14ac:dyDescent="0.25">
      <c r="C109" s="46"/>
      <c r="D109" s="46"/>
      <c r="E109" s="46"/>
      <c r="F109" s="46"/>
      <c r="G109" s="46"/>
      <c r="H109" s="46"/>
      <c r="I109" s="46"/>
      <c r="J109" s="93"/>
      <c r="K109" s="95"/>
      <c r="L109" s="82"/>
      <c r="M109" s="76"/>
      <c r="N109" s="83"/>
      <c r="O109" s="55"/>
    </row>
    <row r="110" spans="1:15" ht="15.75" thickBot="1" x14ac:dyDescent="0.25">
      <c r="A110" s="73" t="s">
        <v>23</v>
      </c>
      <c r="B110" s="149"/>
      <c r="C110" s="46"/>
      <c r="D110" s="46"/>
      <c r="E110" s="46"/>
      <c r="F110" s="46"/>
      <c r="G110" s="46"/>
      <c r="H110" s="46"/>
      <c r="I110" s="46"/>
      <c r="J110" s="93"/>
      <c r="K110" s="94"/>
      <c r="L110" s="75">
        <f>(SUM(J111:J115)-MIN(J111:J115))/4</f>
        <v>0</v>
      </c>
      <c r="M110" s="76"/>
      <c r="N110" s="77">
        <f>RANK(L110,'magas sorrend'!$D$3:$D$22)</f>
        <v>6</v>
      </c>
      <c r="O110" s="86" t="s">
        <v>26</v>
      </c>
    </row>
    <row r="111" spans="1:15" ht="15" x14ac:dyDescent="0.2">
      <c r="C111" s="80"/>
      <c r="D111" s="81">
        <v>0</v>
      </c>
      <c r="E111" s="81">
        <v>0</v>
      </c>
      <c r="F111" s="81">
        <v>0</v>
      </c>
      <c r="G111" s="81">
        <v>0</v>
      </c>
      <c r="H111" s="81">
        <v>0</v>
      </c>
      <c r="I111" s="81">
        <v>0</v>
      </c>
      <c r="J111" s="93">
        <f t="shared" si="1"/>
        <v>0</v>
      </c>
      <c r="K111" s="95"/>
      <c r="L111" s="82"/>
      <c r="M111" s="76"/>
      <c r="N111" s="83"/>
      <c r="O111" s="55"/>
    </row>
    <row r="112" spans="1:15" ht="15" x14ac:dyDescent="0.2">
      <c r="C112" s="80"/>
      <c r="D112" s="81">
        <v>0</v>
      </c>
      <c r="E112" s="81">
        <v>0</v>
      </c>
      <c r="F112" s="81">
        <v>0</v>
      </c>
      <c r="G112" s="81">
        <v>0</v>
      </c>
      <c r="H112" s="81">
        <v>0</v>
      </c>
      <c r="I112" s="81">
        <v>0</v>
      </c>
      <c r="J112" s="93">
        <f t="shared" si="1"/>
        <v>0</v>
      </c>
      <c r="K112" s="95"/>
      <c r="L112" s="82"/>
      <c r="M112" s="76"/>
      <c r="N112" s="83"/>
      <c r="O112" s="55"/>
    </row>
    <row r="113" spans="1:15" ht="15" x14ac:dyDescent="0.2">
      <c r="C113" s="80"/>
      <c r="D113" s="81">
        <v>0</v>
      </c>
      <c r="E113" s="81">
        <v>0</v>
      </c>
      <c r="F113" s="81">
        <v>0</v>
      </c>
      <c r="G113" s="81">
        <v>0</v>
      </c>
      <c r="H113" s="81">
        <v>0</v>
      </c>
      <c r="I113" s="81">
        <v>0</v>
      </c>
      <c r="J113" s="93">
        <f t="shared" si="1"/>
        <v>0</v>
      </c>
      <c r="K113" s="95"/>
      <c r="L113" s="82"/>
      <c r="M113" s="76"/>
      <c r="N113" s="83"/>
      <c r="O113" s="55"/>
    </row>
    <row r="114" spans="1:15" s="79" customFormat="1" ht="15" x14ac:dyDescent="0.2">
      <c r="A114" s="65"/>
      <c r="B114" s="144"/>
      <c r="C114" s="80"/>
      <c r="D114" s="81">
        <v>0</v>
      </c>
      <c r="E114" s="81">
        <v>0</v>
      </c>
      <c r="F114" s="81">
        <v>0</v>
      </c>
      <c r="G114" s="81">
        <v>0</v>
      </c>
      <c r="H114" s="81">
        <v>0</v>
      </c>
      <c r="I114" s="81">
        <v>0</v>
      </c>
      <c r="J114" s="93">
        <f t="shared" si="1"/>
        <v>0</v>
      </c>
      <c r="K114" s="95"/>
      <c r="L114" s="82"/>
      <c r="M114" s="76"/>
      <c r="N114" s="83"/>
      <c r="O114" s="55"/>
    </row>
    <row r="115" spans="1:15" ht="15" x14ac:dyDescent="0.2">
      <c r="C115" s="80"/>
      <c r="D115" s="81">
        <v>0</v>
      </c>
      <c r="E115" s="81">
        <v>0</v>
      </c>
      <c r="F115" s="81">
        <v>0</v>
      </c>
      <c r="G115" s="81">
        <v>0</v>
      </c>
      <c r="H115" s="81">
        <v>0</v>
      </c>
      <c r="I115" s="81">
        <v>0</v>
      </c>
      <c r="J115" s="93">
        <f t="shared" si="1"/>
        <v>0</v>
      </c>
      <c r="K115" s="95"/>
      <c r="L115" s="82"/>
      <c r="M115" s="76"/>
      <c r="N115" s="83"/>
      <c r="O115" s="55"/>
    </row>
    <row r="116" spans="1:15" ht="15" x14ac:dyDescent="0.2">
      <c r="B116" s="147" t="s">
        <v>10</v>
      </c>
      <c r="J116" s="93"/>
      <c r="K116" s="95"/>
      <c r="L116" s="82"/>
      <c r="M116" s="76"/>
      <c r="N116" s="83"/>
      <c r="O116" s="55"/>
    </row>
    <row r="117" spans="1:15" ht="15.75" thickBot="1" x14ac:dyDescent="0.25">
      <c r="C117" s="46"/>
      <c r="D117" s="46"/>
      <c r="E117" s="46"/>
      <c r="F117" s="46"/>
      <c r="G117" s="46"/>
      <c r="H117" s="46"/>
      <c r="I117" s="46"/>
      <c r="J117" s="93"/>
      <c r="K117" s="95"/>
      <c r="L117" s="82"/>
      <c r="M117" s="76"/>
      <c r="N117" s="83"/>
      <c r="O117" s="55"/>
    </row>
    <row r="118" spans="1:15" ht="15.75" thickBot="1" x14ac:dyDescent="0.25">
      <c r="A118" s="73" t="s">
        <v>24</v>
      </c>
      <c r="B118" s="149"/>
      <c r="C118" s="46"/>
      <c r="D118" s="46"/>
      <c r="E118" s="46"/>
      <c r="F118" s="46"/>
      <c r="G118" s="46"/>
      <c r="H118" s="46"/>
      <c r="I118" s="46"/>
      <c r="J118" s="93"/>
      <c r="K118" s="94"/>
      <c r="L118" s="75">
        <f>(SUM(J119:J123)-MIN(J119:J123))/4</f>
        <v>0</v>
      </c>
      <c r="M118" s="76"/>
      <c r="N118" s="77">
        <f>RANK(L118,'magas sorrend'!$D$3:$D$22)</f>
        <v>6</v>
      </c>
      <c r="O118" s="86" t="s">
        <v>26</v>
      </c>
    </row>
    <row r="119" spans="1:15" ht="15" x14ac:dyDescent="0.2">
      <c r="C119" s="80"/>
      <c r="D119" s="81">
        <v>0</v>
      </c>
      <c r="E119" s="81">
        <v>0</v>
      </c>
      <c r="F119" s="81">
        <v>0</v>
      </c>
      <c r="G119" s="81">
        <v>0</v>
      </c>
      <c r="H119" s="81">
        <v>0</v>
      </c>
      <c r="I119" s="81">
        <v>0</v>
      </c>
      <c r="J119" s="93">
        <f t="shared" si="1"/>
        <v>0</v>
      </c>
      <c r="K119" s="95"/>
      <c r="L119" s="82"/>
      <c r="M119" s="76"/>
      <c r="N119" s="83"/>
      <c r="O119" s="55"/>
    </row>
    <row r="120" spans="1:15" ht="15" x14ac:dyDescent="0.2">
      <c r="C120" s="80"/>
      <c r="D120" s="81">
        <v>0</v>
      </c>
      <c r="E120" s="81">
        <v>0</v>
      </c>
      <c r="F120" s="81">
        <v>0</v>
      </c>
      <c r="G120" s="81">
        <v>0</v>
      </c>
      <c r="H120" s="81">
        <v>0</v>
      </c>
      <c r="I120" s="81">
        <v>0</v>
      </c>
      <c r="J120" s="93">
        <f t="shared" si="1"/>
        <v>0</v>
      </c>
      <c r="K120" s="95"/>
      <c r="L120" s="82"/>
      <c r="M120" s="76"/>
      <c r="N120" s="83"/>
      <c r="O120" s="55"/>
    </row>
    <row r="121" spans="1:15" ht="15" x14ac:dyDescent="0.2">
      <c r="C121" s="80"/>
      <c r="D121" s="81">
        <v>0</v>
      </c>
      <c r="E121" s="81">
        <v>0</v>
      </c>
      <c r="F121" s="81">
        <v>0</v>
      </c>
      <c r="G121" s="81">
        <v>0</v>
      </c>
      <c r="H121" s="81">
        <v>0</v>
      </c>
      <c r="I121" s="81">
        <v>0</v>
      </c>
      <c r="J121" s="93">
        <f t="shared" si="1"/>
        <v>0</v>
      </c>
      <c r="K121" s="95"/>
      <c r="L121" s="82"/>
      <c r="M121" s="76"/>
      <c r="N121" s="83"/>
      <c r="O121" s="55"/>
    </row>
    <row r="122" spans="1:15" s="79" customFormat="1" ht="15" x14ac:dyDescent="0.2">
      <c r="A122" s="65"/>
      <c r="B122" s="144"/>
      <c r="C122" s="80"/>
      <c r="D122" s="81">
        <v>0</v>
      </c>
      <c r="E122" s="81">
        <v>0</v>
      </c>
      <c r="F122" s="81">
        <v>0</v>
      </c>
      <c r="G122" s="81">
        <v>0</v>
      </c>
      <c r="H122" s="81">
        <v>0</v>
      </c>
      <c r="I122" s="81">
        <v>0</v>
      </c>
      <c r="J122" s="93">
        <f t="shared" si="1"/>
        <v>0</v>
      </c>
      <c r="K122" s="95"/>
      <c r="L122" s="82"/>
      <c r="M122" s="76"/>
      <c r="N122" s="83"/>
      <c r="O122" s="55"/>
    </row>
    <row r="123" spans="1:15" ht="15" x14ac:dyDescent="0.2">
      <c r="C123" s="80"/>
      <c r="D123" s="81">
        <v>0</v>
      </c>
      <c r="E123" s="81">
        <v>0</v>
      </c>
      <c r="F123" s="81">
        <v>0</v>
      </c>
      <c r="G123" s="81">
        <v>0</v>
      </c>
      <c r="H123" s="81">
        <v>0</v>
      </c>
      <c r="I123" s="81">
        <v>0</v>
      </c>
      <c r="J123" s="93">
        <f t="shared" si="1"/>
        <v>0</v>
      </c>
      <c r="K123" s="95"/>
      <c r="L123" s="82"/>
      <c r="M123" s="76"/>
      <c r="N123" s="83"/>
      <c r="O123" s="55"/>
    </row>
    <row r="124" spans="1:15" ht="15" x14ac:dyDescent="0.2">
      <c r="B124" s="147" t="s">
        <v>10</v>
      </c>
      <c r="J124" s="93"/>
      <c r="K124" s="95"/>
      <c r="L124" s="82"/>
      <c r="M124" s="76"/>
      <c r="N124" s="83"/>
      <c r="O124" s="55"/>
    </row>
    <row r="125" spans="1:15" ht="15.75" thickBot="1" x14ac:dyDescent="0.25">
      <c r="B125" s="147"/>
      <c r="C125" s="46"/>
      <c r="D125" s="46"/>
      <c r="E125" s="46"/>
      <c r="F125" s="46"/>
      <c r="G125" s="46"/>
      <c r="H125" s="46"/>
      <c r="I125" s="46"/>
      <c r="J125" s="93"/>
      <c r="K125" s="95"/>
      <c r="L125" s="82"/>
      <c r="M125" s="76"/>
      <c r="N125" s="83"/>
      <c r="O125" s="55"/>
    </row>
    <row r="126" spans="1:15" ht="15.75" thickBot="1" x14ac:dyDescent="0.25">
      <c r="A126" s="73" t="s">
        <v>31</v>
      </c>
      <c r="B126" s="149"/>
      <c r="C126" s="46"/>
      <c r="D126" s="46"/>
      <c r="E126" s="46"/>
      <c r="F126" s="46"/>
      <c r="G126" s="46"/>
      <c r="H126" s="46"/>
      <c r="I126" s="46"/>
      <c r="J126" s="93"/>
      <c r="K126" s="94"/>
      <c r="L126" s="75">
        <f>(SUM(J127:J131)-MIN(J127:J131))/4</f>
        <v>0</v>
      </c>
      <c r="M126" s="76"/>
      <c r="N126" s="77">
        <f>RANK(L126,'magas sorrend'!$D$3:$D$22)</f>
        <v>6</v>
      </c>
      <c r="O126" s="86" t="s">
        <v>26</v>
      </c>
    </row>
    <row r="127" spans="1:15" ht="15" x14ac:dyDescent="0.2">
      <c r="C127" s="80"/>
      <c r="D127" s="81">
        <v>0</v>
      </c>
      <c r="E127" s="81">
        <v>0</v>
      </c>
      <c r="F127" s="81">
        <v>0</v>
      </c>
      <c r="G127" s="81">
        <v>0</v>
      </c>
      <c r="H127" s="81">
        <v>0</v>
      </c>
      <c r="I127" s="81">
        <v>0</v>
      </c>
      <c r="J127" s="93">
        <f t="shared" ref="J127:J131" si="2">MAX(D127:I127)</f>
        <v>0</v>
      </c>
      <c r="K127" s="95"/>
      <c r="L127" s="82"/>
      <c r="M127" s="76"/>
      <c r="N127" s="83"/>
      <c r="O127" s="55"/>
    </row>
    <row r="128" spans="1:15" ht="15" x14ac:dyDescent="0.2">
      <c r="C128" s="80"/>
      <c r="D128" s="81">
        <v>0</v>
      </c>
      <c r="E128" s="81">
        <v>0</v>
      </c>
      <c r="F128" s="81">
        <v>0</v>
      </c>
      <c r="G128" s="81">
        <v>0</v>
      </c>
      <c r="H128" s="81">
        <v>0</v>
      </c>
      <c r="I128" s="81">
        <v>0</v>
      </c>
      <c r="J128" s="93">
        <f t="shared" si="2"/>
        <v>0</v>
      </c>
      <c r="K128" s="95"/>
      <c r="L128" s="82"/>
      <c r="M128" s="76"/>
      <c r="N128" s="83"/>
      <c r="O128" s="55"/>
    </row>
    <row r="129" spans="1:15" ht="15" x14ac:dyDescent="0.2">
      <c r="C129" s="80"/>
      <c r="D129" s="81">
        <v>0</v>
      </c>
      <c r="E129" s="81">
        <v>0</v>
      </c>
      <c r="F129" s="81">
        <v>0</v>
      </c>
      <c r="G129" s="81">
        <v>0</v>
      </c>
      <c r="H129" s="81">
        <v>0</v>
      </c>
      <c r="I129" s="81">
        <v>0</v>
      </c>
      <c r="J129" s="93">
        <f t="shared" si="2"/>
        <v>0</v>
      </c>
      <c r="K129" s="95"/>
      <c r="L129" s="82"/>
      <c r="M129" s="76"/>
      <c r="N129" s="83"/>
      <c r="O129" s="55"/>
    </row>
    <row r="130" spans="1:15" ht="15" x14ac:dyDescent="0.2">
      <c r="C130" s="80"/>
      <c r="D130" s="81">
        <v>0</v>
      </c>
      <c r="E130" s="81">
        <v>0</v>
      </c>
      <c r="F130" s="81">
        <v>0</v>
      </c>
      <c r="G130" s="81">
        <v>0</v>
      </c>
      <c r="H130" s="81">
        <v>0</v>
      </c>
      <c r="I130" s="81">
        <v>0</v>
      </c>
      <c r="J130" s="93">
        <f t="shared" si="2"/>
        <v>0</v>
      </c>
      <c r="K130" s="95"/>
      <c r="L130" s="82"/>
      <c r="M130" s="76"/>
      <c r="N130" s="83"/>
      <c r="O130" s="55"/>
    </row>
    <row r="131" spans="1:15" ht="15" x14ac:dyDescent="0.2">
      <c r="C131" s="80"/>
      <c r="D131" s="81">
        <v>0</v>
      </c>
      <c r="E131" s="81">
        <v>0</v>
      </c>
      <c r="F131" s="81">
        <v>0</v>
      </c>
      <c r="G131" s="81">
        <v>0</v>
      </c>
      <c r="H131" s="81">
        <v>0</v>
      </c>
      <c r="I131" s="81">
        <v>0</v>
      </c>
      <c r="J131" s="93">
        <f t="shared" si="2"/>
        <v>0</v>
      </c>
      <c r="K131" s="95"/>
      <c r="L131" s="82"/>
      <c r="M131" s="76"/>
      <c r="N131" s="83"/>
      <c r="O131" s="55"/>
    </row>
    <row r="132" spans="1:15" ht="15" x14ac:dyDescent="0.2">
      <c r="B132" s="147" t="s">
        <v>10</v>
      </c>
      <c r="J132" s="93"/>
      <c r="K132" s="95"/>
      <c r="L132" s="82"/>
      <c r="M132" s="76"/>
      <c r="N132" s="83"/>
      <c r="O132" s="55"/>
    </row>
    <row r="133" spans="1:15" ht="15.75" thickBot="1" x14ac:dyDescent="0.25">
      <c r="C133" s="46"/>
      <c r="D133" s="46"/>
      <c r="E133" s="46"/>
      <c r="F133" s="46"/>
      <c r="G133" s="46"/>
      <c r="H133" s="46"/>
      <c r="I133" s="46"/>
      <c r="J133" s="93"/>
      <c r="K133" s="95"/>
      <c r="L133" s="82"/>
      <c r="M133" s="76"/>
      <c r="N133" s="83"/>
      <c r="O133" s="55"/>
    </row>
    <row r="134" spans="1:15" ht="15.75" thickBot="1" x14ac:dyDescent="0.25">
      <c r="A134" s="73" t="s">
        <v>32</v>
      </c>
      <c r="B134" s="149"/>
      <c r="C134" s="46"/>
      <c r="D134" s="46"/>
      <c r="E134" s="46"/>
      <c r="F134" s="46"/>
      <c r="G134" s="46"/>
      <c r="H134" s="46"/>
      <c r="I134" s="46"/>
      <c r="J134" s="93"/>
      <c r="K134" s="94"/>
      <c r="L134" s="75">
        <f>(SUM(J135:J139)-MIN(J135:J139))/4</f>
        <v>0</v>
      </c>
      <c r="M134" s="76"/>
      <c r="N134" s="77">
        <f>RANK(L134,'magas sorrend'!$D$3:$D$22)</f>
        <v>6</v>
      </c>
      <c r="O134" s="86" t="s">
        <v>26</v>
      </c>
    </row>
    <row r="135" spans="1:15" ht="15" x14ac:dyDescent="0.2">
      <c r="C135" s="80"/>
      <c r="D135" s="81">
        <v>0</v>
      </c>
      <c r="E135" s="81">
        <v>0</v>
      </c>
      <c r="F135" s="81">
        <v>0</v>
      </c>
      <c r="G135" s="81">
        <v>0</v>
      </c>
      <c r="H135" s="81">
        <v>0</v>
      </c>
      <c r="I135" s="81">
        <v>0</v>
      </c>
      <c r="J135" s="93">
        <f t="shared" ref="J135:J163" si="3">MAX(D135:I135)</f>
        <v>0</v>
      </c>
      <c r="K135" s="95"/>
      <c r="L135" s="82"/>
      <c r="M135" s="76"/>
      <c r="N135" s="83"/>
      <c r="O135" s="55"/>
    </row>
    <row r="136" spans="1:15" ht="15" x14ac:dyDescent="0.2">
      <c r="C136" s="80"/>
      <c r="D136" s="81">
        <v>0</v>
      </c>
      <c r="E136" s="81">
        <v>0</v>
      </c>
      <c r="F136" s="81">
        <v>0</v>
      </c>
      <c r="G136" s="81">
        <v>0</v>
      </c>
      <c r="H136" s="81">
        <v>0</v>
      </c>
      <c r="I136" s="81">
        <v>0</v>
      </c>
      <c r="J136" s="93">
        <f t="shared" si="3"/>
        <v>0</v>
      </c>
      <c r="K136" s="95"/>
      <c r="L136" s="82"/>
      <c r="M136" s="76"/>
      <c r="N136" s="83"/>
      <c r="O136" s="55"/>
    </row>
    <row r="137" spans="1:15" ht="15" x14ac:dyDescent="0.2">
      <c r="C137" s="80"/>
      <c r="D137" s="81">
        <v>0</v>
      </c>
      <c r="E137" s="81">
        <v>0</v>
      </c>
      <c r="F137" s="81">
        <v>0</v>
      </c>
      <c r="G137" s="81">
        <v>0</v>
      </c>
      <c r="H137" s="81">
        <v>0</v>
      </c>
      <c r="I137" s="81">
        <v>0</v>
      </c>
      <c r="J137" s="93">
        <f t="shared" si="3"/>
        <v>0</v>
      </c>
      <c r="K137" s="95"/>
      <c r="L137" s="82"/>
      <c r="M137" s="76"/>
      <c r="N137" s="83"/>
      <c r="O137" s="55"/>
    </row>
    <row r="138" spans="1:15" ht="15" x14ac:dyDescent="0.2">
      <c r="C138" s="80"/>
      <c r="D138" s="81">
        <v>0</v>
      </c>
      <c r="E138" s="81">
        <v>0</v>
      </c>
      <c r="F138" s="81">
        <v>0</v>
      </c>
      <c r="G138" s="81">
        <v>0</v>
      </c>
      <c r="H138" s="81">
        <v>0</v>
      </c>
      <c r="I138" s="81">
        <v>0</v>
      </c>
      <c r="J138" s="93">
        <f t="shared" si="3"/>
        <v>0</v>
      </c>
      <c r="K138" s="95"/>
      <c r="L138" s="82"/>
      <c r="M138" s="76"/>
      <c r="N138" s="83"/>
      <c r="O138" s="55"/>
    </row>
    <row r="139" spans="1:15" ht="15" x14ac:dyDescent="0.2">
      <c r="C139" s="80"/>
      <c r="D139" s="81">
        <v>0</v>
      </c>
      <c r="E139" s="81">
        <v>0</v>
      </c>
      <c r="F139" s="81">
        <v>0</v>
      </c>
      <c r="G139" s="81">
        <v>0</v>
      </c>
      <c r="H139" s="81">
        <v>0</v>
      </c>
      <c r="I139" s="81">
        <v>0</v>
      </c>
      <c r="J139" s="93">
        <f t="shared" si="3"/>
        <v>0</v>
      </c>
      <c r="K139" s="95"/>
      <c r="L139" s="82"/>
      <c r="M139" s="76"/>
      <c r="N139" s="83"/>
      <c r="O139" s="55"/>
    </row>
    <row r="140" spans="1:15" ht="15" x14ac:dyDescent="0.2">
      <c r="B140" s="147" t="s">
        <v>10</v>
      </c>
      <c r="J140" s="93"/>
      <c r="K140" s="95"/>
      <c r="L140" s="82"/>
      <c r="M140" s="76"/>
      <c r="N140" s="83"/>
      <c r="O140" s="55"/>
    </row>
    <row r="141" spans="1:15" ht="15.75" thickBot="1" x14ac:dyDescent="0.25">
      <c r="C141" s="46"/>
      <c r="D141" s="46"/>
      <c r="E141" s="46"/>
      <c r="F141" s="46"/>
      <c r="G141" s="46"/>
      <c r="H141" s="46"/>
      <c r="I141" s="46"/>
      <c r="J141" s="93"/>
      <c r="K141" s="95"/>
      <c r="L141" s="82"/>
      <c r="M141" s="76"/>
      <c r="N141" s="83"/>
      <c r="O141" s="55"/>
    </row>
    <row r="142" spans="1:15" ht="15.75" thickBot="1" x14ac:dyDescent="0.25">
      <c r="A142" s="73" t="s">
        <v>33</v>
      </c>
      <c r="B142" s="149"/>
      <c r="C142" s="46"/>
      <c r="D142" s="46"/>
      <c r="E142" s="46"/>
      <c r="F142" s="46"/>
      <c r="G142" s="46"/>
      <c r="H142" s="46"/>
      <c r="I142" s="46"/>
      <c r="J142" s="93"/>
      <c r="K142" s="94"/>
      <c r="L142" s="75">
        <f>(SUM(J143:J147)-MIN(J143:J147))/4</f>
        <v>0</v>
      </c>
      <c r="M142" s="76"/>
      <c r="N142" s="77">
        <f>RANK(L142,'magas sorrend'!$D$3:$D$22)</f>
        <v>6</v>
      </c>
      <c r="O142" s="86" t="s">
        <v>26</v>
      </c>
    </row>
    <row r="143" spans="1:15" ht="15" x14ac:dyDescent="0.2">
      <c r="C143" s="80"/>
      <c r="D143" s="81">
        <v>0</v>
      </c>
      <c r="E143" s="81">
        <v>0</v>
      </c>
      <c r="F143" s="81">
        <v>0</v>
      </c>
      <c r="G143" s="81">
        <v>0</v>
      </c>
      <c r="H143" s="81">
        <v>0</v>
      </c>
      <c r="I143" s="81">
        <v>0</v>
      </c>
      <c r="J143" s="93">
        <f t="shared" si="3"/>
        <v>0</v>
      </c>
      <c r="K143" s="95"/>
      <c r="L143" s="82"/>
      <c r="M143" s="76"/>
      <c r="N143" s="83"/>
      <c r="O143" s="55"/>
    </row>
    <row r="144" spans="1:15" ht="15" x14ac:dyDescent="0.2">
      <c r="C144" s="80"/>
      <c r="D144" s="81">
        <v>0</v>
      </c>
      <c r="E144" s="81">
        <v>0</v>
      </c>
      <c r="F144" s="81">
        <v>0</v>
      </c>
      <c r="G144" s="81">
        <v>0</v>
      </c>
      <c r="H144" s="81">
        <v>0</v>
      </c>
      <c r="I144" s="81">
        <v>0</v>
      </c>
      <c r="J144" s="93">
        <f t="shared" si="3"/>
        <v>0</v>
      </c>
      <c r="K144" s="95"/>
      <c r="L144" s="82"/>
      <c r="M144" s="76"/>
      <c r="N144" s="83"/>
      <c r="O144" s="55"/>
    </row>
    <row r="145" spans="1:15" ht="15" x14ac:dyDescent="0.2">
      <c r="C145" s="80"/>
      <c r="D145" s="81">
        <v>0</v>
      </c>
      <c r="E145" s="81">
        <v>0</v>
      </c>
      <c r="F145" s="81">
        <v>0</v>
      </c>
      <c r="G145" s="81">
        <v>0</v>
      </c>
      <c r="H145" s="81">
        <v>0</v>
      </c>
      <c r="I145" s="81">
        <v>0</v>
      </c>
      <c r="J145" s="93">
        <f t="shared" si="3"/>
        <v>0</v>
      </c>
      <c r="K145" s="95"/>
      <c r="L145" s="82"/>
      <c r="M145" s="76"/>
      <c r="N145" s="83"/>
      <c r="O145" s="55"/>
    </row>
    <row r="146" spans="1:15" ht="15" x14ac:dyDescent="0.2">
      <c r="C146" s="80"/>
      <c r="D146" s="81">
        <v>0</v>
      </c>
      <c r="E146" s="81">
        <v>0</v>
      </c>
      <c r="F146" s="81">
        <v>0</v>
      </c>
      <c r="G146" s="81">
        <v>0</v>
      </c>
      <c r="H146" s="81">
        <v>0</v>
      </c>
      <c r="I146" s="81">
        <v>0</v>
      </c>
      <c r="J146" s="93">
        <f t="shared" si="3"/>
        <v>0</v>
      </c>
      <c r="K146" s="95"/>
      <c r="L146" s="82"/>
      <c r="M146" s="76"/>
      <c r="N146" s="83"/>
      <c r="O146" s="55"/>
    </row>
    <row r="147" spans="1:15" ht="15" x14ac:dyDescent="0.2">
      <c r="C147" s="80"/>
      <c r="D147" s="81">
        <v>0</v>
      </c>
      <c r="E147" s="81">
        <v>0</v>
      </c>
      <c r="F147" s="81">
        <v>0</v>
      </c>
      <c r="G147" s="81">
        <v>0</v>
      </c>
      <c r="H147" s="81">
        <v>0</v>
      </c>
      <c r="I147" s="81">
        <v>0</v>
      </c>
      <c r="J147" s="93">
        <f t="shared" si="3"/>
        <v>0</v>
      </c>
      <c r="K147" s="95"/>
      <c r="L147" s="82"/>
      <c r="M147" s="76"/>
      <c r="N147" s="83"/>
      <c r="O147" s="55"/>
    </row>
    <row r="148" spans="1:15" ht="15" x14ac:dyDescent="0.2">
      <c r="B148" s="147" t="s">
        <v>10</v>
      </c>
      <c r="J148" s="93"/>
      <c r="K148" s="95"/>
      <c r="L148" s="82"/>
      <c r="M148" s="76"/>
      <c r="N148" s="83"/>
      <c r="O148" s="55"/>
    </row>
    <row r="149" spans="1:15" ht="15.75" thickBot="1" x14ac:dyDescent="0.25">
      <c r="C149" s="46"/>
      <c r="D149" s="46"/>
      <c r="E149" s="46"/>
      <c r="F149" s="46"/>
      <c r="G149" s="46"/>
      <c r="H149" s="46"/>
      <c r="I149" s="46"/>
      <c r="J149" s="93"/>
      <c r="K149" s="95"/>
      <c r="L149" s="82"/>
      <c r="M149" s="76"/>
      <c r="N149" s="83"/>
      <c r="O149" s="55"/>
    </row>
    <row r="150" spans="1:15" ht="15.75" thickBot="1" x14ac:dyDescent="0.25">
      <c r="A150" s="73" t="s">
        <v>34</v>
      </c>
      <c r="B150" s="149"/>
      <c r="C150" s="46"/>
      <c r="D150" s="46"/>
      <c r="E150" s="46"/>
      <c r="F150" s="46"/>
      <c r="G150" s="46"/>
      <c r="H150" s="46"/>
      <c r="I150" s="46"/>
      <c r="J150" s="93"/>
      <c r="K150" s="94"/>
      <c r="L150" s="75">
        <f>(SUM(J151:J155)-MIN(J151:J155))/4</f>
        <v>0</v>
      </c>
      <c r="M150" s="76"/>
      <c r="N150" s="77">
        <f>RANK(L150,'magas sorrend'!$D$3:$D$22)</f>
        <v>6</v>
      </c>
      <c r="O150" s="86" t="s">
        <v>26</v>
      </c>
    </row>
    <row r="151" spans="1:15" ht="15" x14ac:dyDescent="0.2">
      <c r="C151" s="80"/>
      <c r="D151" s="81">
        <v>0</v>
      </c>
      <c r="E151" s="81">
        <v>0</v>
      </c>
      <c r="F151" s="81">
        <v>0</v>
      </c>
      <c r="G151" s="81">
        <v>0</v>
      </c>
      <c r="H151" s="81">
        <v>0</v>
      </c>
      <c r="I151" s="81">
        <v>0</v>
      </c>
      <c r="J151" s="93">
        <f t="shared" si="3"/>
        <v>0</v>
      </c>
      <c r="K151" s="95"/>
      <c r="L151" s="82"/>
      <c r="M151" s="76"/>
      <c r="N151" s="83"/>
      <c r="O151" s="55"/>
    </row>
    <row r="152" spans="1:15" ht="15" x14ac:dyDescent="0.2">
      <c r="C152" s="80"/>
      <c r="D152" s="81">
        <v>0</v>
      </c>
      <c r="E152" s="81">
        <v>0</v>
      </c>
      <c r="F152" s="81">
        <v>0</v>
      </c>
      <c r="G152" s="81">
        <v>0</v>
      </c>
      <c r="H152" s="81">
        <v>0</v>
      </c>
      <c r="I152" s="81">
        <v>0</v>
      </c>
      <c r="J152" s="93">
        <f t="shared" si="3"/>
        <v>0</v>
      </c>
      <c r="K152" s="95"/>
      <c r="L152" s="82"/>
      <c r="M152" s="76"/>
      <c r="N152" s="83"/>
      <c r="O152" s="55"/>
    </row>
    <row r="153" spans="1:15" ht="15" x14ac:dyDescent="0.2">
      <c r="C153" s="80"/>
      <c r="D153" s="81">
        <v>0</v>
      </c>
      <c r="E153" s="81">
        <v>0</v>
      </c>
      <c r="F153" s="81">
        <v>0</v>
      </c>
      <c r="G153" s="81">
        <v>0</v>
      </c>
      <c r="H153" s="81">
        <v>0</v>
      </c>
      <c r="I153" s="81">
        <v>0</v>
      </c>
      <c r="J153" s="93">
        <f t="shared" si="3"/>
        <v>0</v>
      </c>
      <c r="K153" s="95"/>
      <c r="L153" s="82"/>
      <c r="M153" s="76"/>
      <c r="N153" s="83"/>
      <c r="O153" s="55"/>
    </row>
    <row r="154" spans="1:15" ht="15" x14ac:dyDescent="0.2">
      <c r="C154" s="80"/>
      <c r="D154" s="81">
        <v>0</v>
      </c>
      <c r="E154" s="81">
        <v>0</v>
      </c>
      <c r="F154" s="81">
        <v>0</v>
      </c>
      <c r="G154" s="81">
        <v>0</v>
      </c>
      <c r="H154" s="81">
        <v>0</v>
      </c>
      <c r="I154" s="81">
        <v>0</v>
      </c>
      <c r="J154" s="93">
        <f t="shared" si="3"/>
        <v>0</v>
      </c>
      <c r="K154" s="95"/>
      <c r="L154" s="82"/>
      <c r="M154" s="76"/>
      <c r="N154" s="83"/>
      <c r="O154" s="55"/>
    </row>
    <row r="155" spans="1:15" ht="15" x14ac:dyDescent="0.2">
      <c r="C155" s="80"/>
      <c r="D155" s="81">
        <v>0</v>
      </c>
      <c r="E155" s="81">
        <v>0</v>
      </c>
      <c r="F155" s="81">
        <v>0</v>
      </c>
      <c r="G155" s="81">
        <v>0</v>
      </c>
      <c r="H155" s="81">
        <v>0</v>
      </c>
      <c r="I155" s="81">
        <v>0</v>
      </c>
      <c r="J155" s="93">
        <f t="shared" si="3"/>
        <v>0</v>
      </c>
      <c r="K155" s="95"/>
      <c r="L155" s="82"/>
      <c r="M155" s="76"/>
      <c r="N155" s="83"/>
      <c r="O155" s="55"/>
    </row>
    <row r="156" spans="1:15" ht="15" x14ac:dyDescent="0.2">
      <c r="B156" s="147" t="s">
        <v>10</v>
      </c>
      <c r="J156" s="93"/>
      <c r="K156" s="95"/>
      <c r="L156" s="82"/>
      <c r="M156" s="76"/>
      <c r="N156" s="83"/>
      <c r="O156" s="55"/>
    </row>
    <row r="157" spans="1:15" ht="15.75" thickBot="1" x14ac:dyDescent="0.25">
      <c r="C157" s="46"/>
      <c r="D157" s="46"/>
      <c r="E157" s="46"/>
      <c r="F157" s="46"/>
      <c r="G157" s="46"/>
      <c r="H157" s="46"/>
      <c r="I157" s="46"/>
      <c r="J157" s="93"/>
      <c r="K157" s="95"/>
      <c r="L157" s="82"/>
      <c r="M157" s="76"/>
      <c r="N157" s="83"/>
      <c r="O157" s="55"/>
    </row>
    <row r="158" spans="1:15" ht="15.75" thickBot="1" x14ac:dyDescent="0.25">
      <c r="A158" s="73" t="s">
        <v>35</v>
      </c>
      <c r="B158" s="149"/>
      <c r="C158" s="46"/>
      <c r="D158" s="46"/>
      <c r="E158" s="46"/>
      <c r="F158" s="46"/>
      <c r="G158" s="46"/>
      <c r="H158" s="46"/>
      <c r="I158" s="46"/>
      <c r="J158" s="93"/>
      <c r="K158" s="94"/>
      <c r="L158" s="75">
        <f>(SUM(J159:J163)-MIN(J159:J163))/4</f>
        <v>0</v>
      </c>
      <c r="M158" s="76"/>
      <c r="N158" s="77">
        <f>RANK(L158,'magas sorrend'!$D$3:$D$22)</f>
        <v>6</v>
      </c>
      <c r="O158" s="86" t="s">
        <v>26</v>
      </c>
    </row>
    <row r="159" spans="1:15" ht="14.25" x14ac:dyDescent="0.2">
      <c r="C159" s="80"/>
      <c r="D159" s="81">
        <v>0</v>
      </c>
      <c r="E159" s="81">
        <v>0</v>
      </c>
      <c r="F159" s="81">
        <v>0</v>
      </c>
      <c r="G159" s="81">
        <v>0</v>
      </c>
      <c r="H159" s="81">
        <v>0</v>
      </c>
      <c r="I159" s="81">
        <v>0</v>
      </c>
      <c r="J159" s="93">
        <f t="shared" si="3"/>
        <v>0</v>
      </c>
      <c r="K159" s="95"/>
      <c r="L159" s="82"/>
      <c r="M159" s="76"/>
      <c r="N159" s="88"/>
      <c r="O159" s="55"/>
    </row>
    <row r="160" spans="1:15" ht="14.25" x14ac:dyDescent="0.2">
      <c r="C160" s="80"/>
      <c r="D160" s="81">
        <v>0</v>
      </c>
      <c r="E160" s="81">
        <v>0</v>
      </c>
      <c r="F160" s="81">
        <v>0</v>
      </c>
      <c r="G160" s="81">
        <v>0</v>
      </c>
      <c r="H160" s="81">
        <v>0</v>
      </c>
      <c r="I160" s="81">
        <v>0</v>
      </c>
      <c r="J160" s="93">
        <f t="shared" si="3"/>
        <v>0</v>
      </c>
      <c r="K160" s="95"/>
      <c r="L160" s="82"/>
      <c r="M160" s="76"/>
      <c r="N160" s="88"/>
      <c r="O160" s="55"/>
    </row>
    <row r="161" spans="2:15" ht="14.25" x14ac:dyDescent="0.2">
      <c r="C161" s="80"/>
      <c r="D161" s="81">
        <v>0</v>
      </c>
      <c r="E161" s="81">
        <v>0</v>
      </c>
      <c r="F161" s="81">
        <v>0</v>
      </c>
      <c r="G161" s="81">
        <v>0</v>
      </c>
      <c r="H161" s="81">
        <v>0</v>
      </c>
      <c r="I161" s="81">
        <v>0</v>
      </c>
      <c r="J161" s="93">
        <f t="shared" si="3"/>
        <v>0</v>
      </c>
      <c r="K161" s="95"/>
      <c r="L161" s="82"/>
      <c r="M161" s="76"/>
      <c r="N161" s="88"/>
      <c r="O161" s="55"/>
    </row>
    <row r="162" spans="2:15" ht="14.25" x14ac:dyDescent="0.2">
      <c r="C162" s="80"/>
      <c r="D162" s="81">
        <v>0</v>
      </c>
      <c r="E162" s="81">
        <v>0</v>
      </c>
      <c r="F162" s="81">
        <v>0</v>
      </c>
      <c r="G162" s="81">
        <v>0</v>
      </c>
      <c r="H162" s="81">
        <v>0</v>
      </c>
      <c r="I162" s="81">
        <v>0</v>
      </c>
      <c r="J162" s="93">
        <f t="shared" si="3"/>
        <v>0</v>
      </c>
      <c r="K162" s="95"/>
      <c r="L162" s="82"/>
      <c r="M162" s="76"/>
      <c r="N162" s="88"/>
      <c r="O162" s="55"/>
    </row>
    <row r="163" spans="2:15" ht="14.25" x14ac:dyDescent="0.2">
      <c r="C163" s="80"/>
      <c r="D163" s="81">
        <v>0</v>
      </c>
      <c r="E163" s="81">
        <v>0</v>
      </c>
      <c r="F163" s="81">
        <v>0</v>
      </c>
      <c r="G163" s="81">
        <v>0</v>
      </c>
      <c r="H163" s="81">
        <v>0</v>
      </c>
      <c r="I163" s="81">
        <v>0</v>
      </c>
      <c r="J163" s="93">
        <f t="shared" si="3"/>
        <v>0</v>
      </c>
      <c r="K163" s="95"/>
      <c r="L163" s="82"/>
      <c r="M163" s="76"/>
      <c r="N163" s="88"/>
      <c r="O163" s="55"/>
    </row>
    <row r="164" spans="2:15" ht="14.25" x14ac:dyDescent="0.2">
      <c r="B164" s="147" t="s">
        <v>10</v>
      </c>
      <c r="N164" s="92"/>
    </row>
    <row r="165" spans="2:15" x14ac:dyDescent="0.2">
      <c r="C165" s="46"/>
      <c r="D165" s="46"/>
      <c r="E165" s="46"/>
      <c r="F165" s="46"/>
      <c r="G165" s="46"/>
      <c r="H165" s="46"/>
      <c r="I165" s="46"/>
    </row>
    <row r="166" spans="2:15" x14ac:dyDescent="0.2">
      <c r="C166" s="46"/>
      <c r="D166" s="46"/>
      <c r="E166" s="46"/>
      <c r="F166" s="46"/>
      <c r="G166" s="46"/>
      <c r="H166" s="46"/>
      <c r="I166" s="46"/>
    </row>
    <row r="167" spans="2:15" x14ac:dyDescent="0.2">
      <c r="C167" s="46"/>
      <c r="D167" s="46"/>
      <c r="E167" s="46"/>
      <c r="F167" s="46"/>
      <c r="G167" s="46"/>
      <c r="H167" s="46"/>
      <c r="I167" s="46"/>
    </row>
    <row r="168" spans="2:15" x14ac:dyDescent="0.2">
      <c r="C168" s="46"/>
      <c r="D168" s="46"/>
      <c r="E168" s="46"/>
      <c r="F168" s="46"/>
      <c r="G168" s="46"/>
      <c r="H168" s="46"/>
      <c r="I168" s="46"/>
    </row>
    <row r="169" spans="2:15" x14ac:dyDescent="0.2">
      <c r="C169" s="46"/>
      <c r="D169" s="46"/>
      <c r="E169" s="46"/>
      <c r="F169" s="46"/>
      <c r="G169" s="46"/>
      <c r="H169" s="46"/>
      <c r="I169" s="46"/>
    </row>
    <row r="170" spans="2:15" x14ac:dyDescent="0.2">
      <c r="C170" s="46"/>
      <c r="D170" s="46"/>
      <c r="E170" s="46"/>
      <c r="F170" s="46"/>
      <c r="G170" s="46"/>
      <c r="H170" s="46"/>
      <c r="I170" s="46"/>
    </row>
    <row r="171" spans="2:15" x14ac:dyDescent="0.2">
      <c r="C171" s="46"/>
      <c r="D171" s="46"/>
      <c r="E171" s="46"/>
      <c r="F171" s="46"/>
      <c r="G171" s="46"/>
      <c r="H171" s="46"/>
      <c r="I171" s="46"/>
    </row>
    <row r="172" spans="2:15" x14ac:dyDescent="0.2">
      <c r="C172" s="46"/>
      <c r="D172" s="46"/>
      <c r="E172" s="46"/>
      <c r="F172" s="46"/>
      <c r="G172" s="46"/>
      <c r="H172" s="46"/>
      <c r="I172" s="46"/>
    </row>
    <row r="173" spans="2:15" x14ac:dyDescent="0.2">
      <c r="C173" s="46"/>
      <c r="D173" s="46"/>
      <c r="E173" s="46"/>
      <c r="F173" s="46"/>
      <c r="G173" s="46"/>
      <c r="H173" s="46"/>
      <c r="I173" s="46"/>
    </row>
    <row r="174" spans="2:15" x14ac:dyDescent="0.2">
      <c r="C174" s="46"/>
      <c r="D174" s="46"/>
      <c r="E174" s="46"/>
      <c r="F174" s="46"/>
      <c r="G174" s="46"/>
      <c r="H174" s="46"/>
      <c r="I174" s="46"/>
    </row>
    <row r="175" spans="2:15" x14ac:dyDescent="0.2">
      <c r="C175" s="46"/>
      <c r="D175" s="46"/>
      <c r="E175" s="46"/>
      <c r="F175" s="46"/>
      <c r="G175" s="46"/>
      <c r="H175" s="46"/>
      <c r="I175" s="46"/>
    </row>
    <row r="176" spans="2:15" x14ac:dyDescent="0.2">
      <c r="C176" s="46"/>
      <c r="D176" s="46"/>
      <c r="E176" s="46"/>
      <c r="F176" s="46"/>
      <c r="G176" s="46"/>
      <c r="H176" s="46"/>
      <c r="I176" s="46"/>
    </row>
    <row r="177" spans="3:9" x14ac:dyDescent="0.2">
      <c r="C177" s="46"/>
      <c r="D177" s="46"/>
      <c r="E177" s="46"/>
      <c r="F177" s="46"/>
      <c r="G177" s="46"/>
      <c r="H177" s="46"/>
      <c r="I177" s="46"/>
    </row>
    <row r="178" spans="3:9" x14ac:dyDescent="0.2">
      <c r="C178" s="46"/>
      <c r="D178" s="46"/>
      <c r="E178" s="46"/>
      <c r="F178" s="46"/>
      <c r="G178" s="46"/>
      <c r="H178" s="46"/>
      <c r="I178" s="46"/>
    </row>
    <row r="179" spans="3:9" x14ac:dyDescent="0.2">
      <c r="C179" s="46"/>
      <c r="D179" s="46"/>
      <c r="E179" s="46"/>
      <c r="F179" s="46"/>
      <c r="G179" s="46"/>
      <c r="H179" s="46"/>
      <c r="I179" s="46"/>
    </row>
    <row r="180" spans="3:9" x14ac:dyDescent="0.2">
      <c r="C180" s="46"/>
      <c r="D180" s="46"/>
      <c r="E180" s="46"/>
      <c r="F180" s="46"/>
      <c r="G180" s="46"/>
      <c r="H180" s="46"/>
      <c r="I180" s="46"/>
    </row>
    <row r="181" spans="3:9" x14ac:dyDescent="0.2">
      <c r="C181" s="46"/>
      <c r="D181" s="46"/>
      <c r="E181" s="46"/>
      <c r="F181" s="46"/>
      <c r="G181" s="46"/>
      <c r="H181" s="46"/>
      <c r="I181" s="46"/>
    </row>
    <row r="182" spans="3:9" x14ac:dyDescent="0.2">
      <c r="C182" s="46"/>
      <c r="D182" s="46"/>
      <c r="E182" s="46"/>
      <c r="F182" s="46"/>
      <c r="G182" s="46"/>
      <c r="H182" s="46"/>
      <c r="I182" s="46"/>
    </row>
    <row r="183" spans="3:9" x14ac:dyDescent="0.2">
      <c r="C183" s="46"/>
      <c r="D183" s="46"/>
      <c r="E183" s="46"/>
      <c r="F183" s="46"/>
      <c r="G183" s="46"/>
      <c r="H183" s="46"/>
      <c r="I183" s="46"/>
    </row>
    <row r="184" spans="3:9" x14ac:dyDescent="0.2">
      <c r="C184" s="46"/>
      <c r="D184" s="46"/>
      <c r="E184" s="46"/>
      <c r="F184" s="46"/>
      <c r="G184" s="46"/>
      <c r="H184" s="46"/>
      <c r="I184" s="46"/>
    </row>
    <row r="185" spans="3:9" x14ac:dyDescent="0.2">
      <c r="C185" s="46"/>
      <c r="D185" s="46"/>
      <c r="E185" s="46"/>
      <c r="F185" s="46"/>
      <c r="G185" s="46"/>
      <c r="H185" s="46"/>
      <c r="I185" s="46"/>
    </row>
    <row r="186" spans="3:9" x14ac:dyDescent="0.2">
      <c r="C186" s="46"/>
      <c r="D186" s="46"/>
      <c r="E186" s="46"/>
      <c r="F186" s="46"/>
      <c r="G186" s="46"/>
      <c r="H186" s="46"/>
      <c r="I186" s="46"/>
    </row>
    <row r="187" spans="3:9" x14ac:dyDescent="0.2">
      <c r="C187" s="46"/>
      <c r="D187" s="46"/>
      <c r="E187" s="46"/>
      <c r="F187" s="46"/>
      <c r="G187" s="46"/>
      <c r="H187" s="46"/>
      <c r="I187" s="46"/>
    </row>
    <row r="188" spans="3:9" x14ac:dyDescent="0.2">
      <c r="C188" s="46"/>
      <c r="D188" s="46"/>
      <c r="E188" s="46"/>
      <c r="F188" s="46"/>
      <c r="G188" s="46"/>
      <c r="H188" s="46"/>
      <c r="I188" s="46"/>
    </row>
    <row r="189" spans="3:9" x14ac:dyDescent="0.2">
      <c r="C189" s="46"/>
      <c r="D189" s="46"/>
      <c r="E189" s="46"/>
      <c r="F189" s="46"/>
      <c r="G189" s="46"/>
      <c r="H189" s="46"/>
      <c r="I189" s="46"/>
    </row>
    <row r="190" spans="3:9" x14ac:dyDescent="0.2">
      <c r="C190" s="46"/>
      <c r="D190" s="46"/>
      <c r="E190" s="46"/>
      <c r="F190" s="46"/>
      <c r="G190" s="46"/>
      <c r="H190" s="46"/>
      <c r="I190" s="46"/>
    </row>
    <row r="191" spans="3:9" x14ac:dyDescent="0.2">
      <c r="C191" s="46"/>
      <c r="D191" s="46"/>
      <c r="E191" s="46"/>
      <c r="F191" s="46"/>
      <c r="G191" s="46"/>
      <c r="H191" s="46"/>
      <c r="I191" s="46"/>
    </row>
    <row r="192" spans="3:9" x14ac:dyDescent="0.2">
      <c r="C192" s="46"/>
      <c r="D192" s="46"/>
      <c r="E192" s="46"/>
      <c r="F192" s="46"/>
      <c r="G192" s="46"/>
      <c r="H192" s="46"/>
      <c r="I192" s="46"/>
    </row>
    <row r="193" spans="3:9" x14ac:dyDescent="0.2">
      <c r="C193" s="46"/>
      <c r="D193" s="46"/>
      <c r="E193" s="46"/>
      <c r="F193" s="46"/>
      <c r="G193" s="46"/>
      <c r="H193" s="46"/>
      <c r="I193" s="46"/>
    </row>
    <row r="194" spans="3:9" x14ac:dyDescent="0.2">
      <c r="C194" s="46"/>
      <c r="D194" s="46"/>
      <c r="E194" s="46"/>
      <c r="F194" s="46"/>
      <c r="G194" s="46"/>
      <c r="H194" s="46"/>
      <c r="I194" s="46"/>
    </row>
    <row r="195" spans="3:9" x14ac:dyDescent="0.2">
      <c r="C195" s="46"/>
      <c r="D195" s="46"/>
      <c r="E195" s="46"/>
      <c r="F195" s="46"/>
      <c r="G195" s="46"/>
      <c r="H195" s="46"/>
      <c r="I195" s="46"/>
    </row>
    <row r="196" spans="3:9" x14ac:dyDescent="0.2">
      <c r="C196" s="46"/>
      <c r="D196" s="46"/>
      <c r="E196" s="46"/>
      <c r="F196" s="46"/>
      <c r="G196" s="46"/>
      <c r="H196" s="46"/>
      <c r="I196" s="46"/>
    </row>
    <row r="197" spans="3:9" x14ac:dyDescent="0.2">
      <c r="C197" s="46"/>
      <c r="D197" s="46"/>
      <c r="E197" s="46"/>
      <c r="F197" s="46"/>
      <c r="G197" s="46"/>
      <c r="H197" s="46"/>
      <c r="I197" s="46"/>
    </row>
    <row r="198" spans="3:9" x14ac:dyDescent="0.2">
      <c r="C198" s="46"/>
      <c r="D198" s="46"/>
      <c r="E198" s="46"/>
      <c r="F198" s="46"/>
      <c r="G198" s="46"/>
      <c r="H198" s="46"/>
      <c r="I198" s="46"/>
    </row>
    <row r="199" spans="3:9" x14ac:dyDescent="0.2">
      <c r="C199" s="46"/>
      <c r="D199" s="46"/>
      <c r="E199" s="46"/>
      <c r="F199" s="46"/>
      <c r="G199" s="46"/>
      <c r="H199" s="46"/>
      <c r="I199" s="46"/>
    </row>
    <row r="200" spans="3:9" x14ac:dyDescent="0.2">
      <c r="C200" s="46"/>
      <c r="D200" s="46"/>
      <c r="E200" s="46"/>
      <c r="F200" s="46"/>
      <c r="G200" s="46"/>
      <c r="H200" s="46"/>
      <c r="I200" s="46"/>
    </row>
    <row r="201" spans="3:9" x14ac:dyDescent="0.2">
      <c r="C201" s="46"/>
      <c r="D201" s="46"/>
      <c r="E201" s="46"/>
      <c r="F201" s="46"/>
      <c r="G201" s="46"/>
      <c r="H201" s="46"/>
      <c r="I201" s="46"/>
    </row>
    <row r="202" spans="3:9" x14ac:dyDescent="0.2">
      <c r="C202" s="46"/>
      <c r="D202" s="46"/>
      <c r="E202" s="46"/>
      <c r="F202" s="46"/>
      <c r="G202" s="46"/>
      <c r="H202" s="46"/>
      <c r="I202" s="46"/>
    </row>
    <row r="203" spans="3:9" x14ac:dyDescent="0.2">
      <c r="C203" s="46"/>
      <c r="D203" s="46"/>
      <c r="E203" s="46"/>
      <c r="F203" s="46"/>
      <c r="G203" s="46"/>
      <c r="H203" s="46"/>
      <c r="I203" s="46"/>
    </row>
    <row r="204" spans="3:9" x14ac:dyDescent="0.2">
      <c r="C204" s="46"/>
      <c r="D204" s="46"/>
      <c r="E204" s="46"/>
      <c r="F204" s="46"/>
      <c r="G204" s="46"/>
      <c r="H204" s="46"/>
      <c r="I204" s="46"/>
    </row>
    <row r="205" spans="3:9" x14ac:dyDescent="0.2">
      <c r="C205" s="46"/>
      <c r="D205" s="46"/>
      <c r="E205" s="46"/>
      <c r="F205" s="46"/>
      <c r="G205" s="46"/>
      <c r="H205" s="46"/>
      <c r="I205" s="46"/>
    </row>
    <row r="206" spans="3:9" x14ac:dyDescent="0.2">
      <c r="C206" s="46"/>
      <c r="D206" s="46"/>
      <c r="E206" s="46"/>
      <c r="F206" s="46"/>
      <c r="G206" s="46"/>
      <c r="H206" s="46"/>
      <c r="I206" s="46"/>
    </row>
    <row r="207" spans="3:9" x14ac:dyDescent="0.2">
      <c r="C207" s="46"/>
      <c r="D207" s="46"/>
      <c r="E207" s="46"/>
      <c r="F207" s="46"/>
      <c r="G207" s="46"/>
      <c r="H207" s="46"/>
      <c r="I207" s="46"/>
    </row>
    <row r="208" spans="3:9" x14ac:dyDescent="0.2">
      <c r="C208" s="46"/>
      <c r="D208" s="46"/>
      <c r="E208" s="46"/>
      <c r="F208" s="46"/>
      <c r="G208" s="46"/>
      <c r="H208" s="46"/>
      <c r="I208" s="46"/>
    </row>
    <row r="209" spans="3:9" x14ac:dyDescent="0.2">
      <c r="C209" s="46"/>
      <c r="D209" s="46"/>
      <c r="E209" s="46"/>
      <c r="F209" s="46"/>
      <c r="G209" s="46"/>
      <c r="H209" s="46"/>
      <c r="I209" s="46"/>
    </row>
    <row r="210" spans="3:9" x14ac:dyDescent="0.2">
      <c r="C210" s="46"/>
      <c r="D210" s="46"/>
      <c r="E210" s="46"/>
      <c r="F210" s="46"/>
      <c r="G210" s="46"/>
      <c r="H210" s="46"/>
      <c r="I210" s="46"/>
    </row>
    <row r="211" spans="3:9" x14ac:dyDescent="0.2">
      <c r="C211" s="46"/>
      <c r="D211" s="46"/>
      <c r="E211" s="46"/>
      <c r="F211" s="46"/>
      <c r="G211" s="46"/>
      <c r="H211" s="46"/>
      <c r="I211" s="46"/>
    </row>
    <row r="212" spans="3:9" x14ac:dyDescent="0.2">
      <c r="C212" s="46"/>
      <c r="D212" s="46"/>
      <c r="E212" s="46"/>
      <c r="F212" s="46"/>
      <c r="G212" s="46"/>
      <c r="H212" s="46"/>
      <c r="I212" s="46"/>
    </row>
    <row r="213" spans="3:9" x14ac:dyDescent="0.2">
      <c r="C213" s="46"/>
      <c r="D213" s="46"/>
      <c r="E213" s="46"/>
      <c r="F213" s="46"/>
      <c r="G213" s="46"/>
      <c r="H213" s="46"/>
      <c r="I213" s="46"/>
    </row>
    <row r="214" spans="3:9" x14ac:dyDescent="0.2">
      <c r="C214" s="46"/>
      <c r="D214" s="46"/>
      <c r="E214" s="46"/>
      <c r="F214" s="46"/>
      <c r="G214" s="46"/>
      <c r="H214" s="46"/>
      <c r="I214" s="46"/>
    </row>
    <row r="215" spans="3:9" x14ac:dyDescent="0.2">
      <c r="C215" s="46"/>
      <c r="D215" s="46"/>
      <c r="E215" s="46"/>
      <c r="F215" s="46"/>
      <c r="G215" s="46"/>
      <c r="H215" s="46"/>
      <c r="I215" s="46"/>
    </row>
    <row r="216" spans="3:9" x14ac:dyDescent="0.2">
      <c r="C216" s="46"/>
      <c r="D216" s="46"/>
      <c r="E216" s="46"/>
      <c r="F216" s="46"/>
      <c r="G216" s="46"/>
      <c r="H216" s="46"/>
      <c r="I216" s="46"/>
    </row>
    <row r="217" spans="3:9" x14ac:dyDescent="0.2">
      <c r="C217" s="46"/>
      <c r="D217" s="46"/>
      <c r="E217" s="46"/>
      <c r="F217" s="46"/>
      <c r="G217" s="46"/>
      <c r="H217" s="46"/>
      <c r="I217" s="46"/>
    </row>
    <row r="218" spans="3:9" x14ac:dyDescent="0.2">
      <c r="C218" s="46"/>
      <c r="D218" s="46"/>
      <c r="E218" s="46"/>
      <c r="F218" s="46"/>
      <c r="G218" s="46"/>
      <c r="H218" s="46"/>
      <c r="I218" s="46"/>
    </row>
    <row r="219" spans="3:9" x14ac:dyDescent="0.2">
      <c r="C219" s="46"/>
      <c r="D219" s="46"/>
      <c r="E219" s="46"/>
      <c r="F219" s="46"/>
      <c r="G219" s="46"/>
      <c r="H219" s="46"/>
      <c r="I219" s="46"/>
    </row>
    <row r="220" spans="3:9" x14ac:dyDescent="0.2">
      <c r="C220" s="46"/>
      <c r="D220" s="46"/>
      <c r="E220" s="46"/>
      <c r="F220" s="46"/>
      <c r="G220" s="46"/>
      <c r="H220" s="46"/>
      <c r="I220" s="46"/>
    </row>
    <row r="221" spans="3:9" x14ac:dyDescent="0.2">
      <c r="C221" s="46"/>
      <c r="D221" s="46"/>
      <c r="E221" s="46"/>
      <c r="F221" s="46"/>
      <c r="G221" s="46"/>
      <c r="H221" s="46"/>
      <c r="I221" s="46"/>
    </row>
    <row r="222" spans="3:9" x14ac:dyDescent="0.2">
      <c r="C222" s="46"/>
      <c r="D222" s="46"/>
      <c r="E222" s="46"/>
      <c r="F222" s="46"/>
      <c r="G222" s="46"/>
      <c r="H222" s="46"/>
      <c r="I222" s="46"/>
    </row>
    <row r="223" spans="3:9" x14ac:dyDescent="0.2">
      <c r="C223" s="46"/>
      <c r="D223" s="46"/>
      <c r="E223" s="46"/>
      <c r="F223" s="46"/>
      <c r="G223" s="46"/>
      <c r="H223" s="46"/>
      <c r="I223" s="46"/>
    </row>
    <row r="224" spans="3:9" x14ac:dyDescent="0.2">
      <c r="C224" s="46"/>
      <c r="D224" s="46"/>
      <c r="E224" s="46"/>
      <c r="F224" s="46"/>
      <c r="G224" s="46"/>
      <c r="H224" s="46"/>
      <c r="I224" s="46"/>
    </row>
    <row r="225" spans="3:9" x14ac:dyDescent="0.2">
      <c r="C225" s="46"/>
      <c r="D225" s="46"/>
      <c r="E225" s="46"/>
      <c r="F225" s="46"/>
      <c r="G225" s="46"/>
      <c r="H225" s="46"/>
      <c r="I225" s="46"/>
    </row>
    <row r="226" spans="3:9" x14ac:dyDescent="0.2">
      <c r="C226" s="46"/>
      <c r="D226" s="46"/>
      <c r="E226" s="46"/>
      <c r="F226" s="46"/>
      <c r="G226" s="46"/>
      <c r="H226" s="46"/>
      <c r="I226" s="46"/>
    </row>
    <row r="227" spans="3:9" x14ac:dyDescent="0.2">
      <c r="C227" s="46"/>
      <c r="D227" s="46"/>
      <c r="E227" s="46"/>
      <c r="F227" s="46"/>
      <c r="G227" s="46"/>
      <c r="H227" s="46"/>
      <c r="I227" s="46"/>
    </row>
    <row r="228" spans="3:9" x14ac:dyDescent="0.2">
      <c r="C228" s="46"/>
      <c r="D228" s="46"/>
      <c r="E228" s="46"/>
      <c r="F228" s="46"/>
      <c r="G228" s="46"/>
      <c r="H228" s="46"/>
      <c r="I228" s="46"/>
    </row>
    <row r="229" spans="3:9" x14ac:dyDescent="0.2">
      <c r="C229" s="46"/>
      <c r="D229" s="46"/>
      <c r="E229" s="46"/>
      <c r="F229" s="46"/>
      <c r="G229" s="46"/>
      <c r="H229" s="46"/>
      <c r="I229" s="46"/>
    </row>
    <row r="230" spans="3:9" x14ac:dyDescent="0.2">
      <c r="C230" s="46"/>
      <c r="D230" s="46"/>
      <c r="E230" s="46"/>
      <c r="F230" s="46"/>
      <c r="G230" s="46"/>
      <c r="H230" s="46"/>
      <c r="I230" s="46"/>
    </row>
    <row r="231" spans="3:9" x14ac:dyDescent="0.2">
      <c r="C231" s="46"/>
      <c r="D231" s="46"/>
      <c r="E231" s="46"/>
      <c r="F231" s="46"/>
      <c r="G231" s="46"/>
      <c r="H231" s="46"/>
      <c r="I231" s="46"/>
    </row>
    <row r="232" spans="3:9" x14ac:dyDescent="0.2">
      <c r="C232" s="46"/>
      <c r="D232" s="46"/>
      <c r="E232" s="46"/>
      <c r="F232" s="46"/>
      <c r="G232" s="46"/>
      <c r="H232" s="46"/>
      <c r="I232" s="46"/>
    </row>
    <row r="233" spans="3:9" x14ac:dyDescent="0.2">
      <c r="C233" s="46"/>
      <c r="D233" s="46"/>
      <c r="E233" s="46"/>
      <c r="F233" s="46"/>
      <c r="G233" s="46"/>
      <c r="H233" s="46"/>
      <c r="I233" s="46"/>
    </row>
    <row r="234" spans="3:9" x14ac:dyDescent="0.2">
      <c r="C234" s="46"/>
      <c r="D234" s="46"/>
      <c r="E234" s="46"/>
      <c r="F234" s="46"/>
      <c r="G234" s="46"/>
      <c r="H234" s="46"/>
      <c r="I234" s="46"/>
    </row>
    <row r="235" spans="3:9" x14ac:dyDescent="0.2">
      <c r="C235" s="46"/>
      <c r="D235" s="46"/>
      <c r="E235" s="46"/>
      <c r="F235" s="46"/>
      <c r="G235" s="46"/>
      <c r="H235" s="46"/>
      <c r="I235" s="46"/>
    </row>
    <row r="236" spans="3:9" x14ac:dyDescent="0.2">
      <c r="C236" s="46"/>
      <c r="D236" s="46"/>
      <c r="E236" s="46"/>
      <c r="F236" s="46"/>
      <c r="G236" s="46"/>
      <c r="H236" s="46"/>
      <c r="I236" s="46"/>
    </row>
    <row r="237" spans="3:9" x14ac:dyDescent="0.2">
      <c r="C237" s="46"/>
      <c r="D237" s="46"/>
      <c r="E237" s="46"/>
      <c r="F237" s="46"/>
      <c r="G237" s="46"/>
      <c r="H237" s="46"/>
      <c r="I237" s="46"/>
    </row>
    <row r="238" spans="3:9" x14ac:dyDescent="0.2">
      <c r="C238" s="46"/>
      <c r="D238" s="46"/>
      <c r="E238" s="46"/>
      <c r="F238" s="46"/>
      <c r="G238" s="46"/>
      <c r="H238" s="46"/>
      <c r="I238" s="46"/>
    </row>
    <row r="239" spans="3:9" x14ac:dyDescent="0.2">
      <c r="C239" s="46"/>
      <c r="D239" s="46"/>
      <c r="E239" s="46"/>
      <c r="F239" s="46"/>
      <c r="G239" s="46"/>
      <c r="H239" s="46"/>
      <c r="I239" s="46"/>
    </row>
    <row r="240" spans="3:9" x14ac:dyDescent="0.2">
      <c r="C240" s="46"/>
      <c r="D240" s="46"/>
      <c r="E240" s="46"/>
      <c r="F240" s="46"/>
      <c r="G240" s="46"/>
      <c r="H240" s="46"/>
      <c r="I240" s="46"/>
    </row>
    <row r="241" spans="3:9" x14ac:dyDescent="0.2">
      <c r="C241" s="46"/>
      <c r="D241" s="46"/>
      <c r="E241" s="46"/>
      <c r="F241" s="46"/>
      <c r="G241" s="46"/>
      <c r="H241" s="46"/>
      <c r="I241" s="46"/>
    </row>
    <row r="242" spans="3:9" x14ac:dyDescent="0.2">
      <c r="C242" s="46"/>
      <c r="D242" s="46"/>
      <c r="E242" s="46"/>
      <c r="F242" s="46"/>
      <c r="G242" s="46"/>
      <c r="H242" s="46"/>
      <c r="I242" s="46"/>
    </row>
    <row r="243" spans="3:9" x14ac:dyDescent="0.2">
      <c r="C243" s="46"/>
      <c r="D243" s="46"/>
      <c r="E243" s="46"/>
      <c r="F243" s="46"/>
      <c r="G243" s="46"/>
      <c r="H243" s="46"/>
      <c r="I243" s="46"/>
    </row>
    <row r="244" spans="3:9" x14ac:dyDescent="0.2">
      <c r="C244" s="46"/>
      <c r="D244" s="46"/>
      <c r="E244" s="46"/>
      <c r="F244" s="46"/>
      <c r="G244" s="46"/>
      <c r="H244" s="46"/>
      <c r="I244" s="46"/>
    </row>
    <row r="245" spans="3:9" x14ac:dyDescent="0.2">
      <c r="C245" s="46"/>
      <c r="D245" s="46"/>
      <c r="E245" s="46"/>
      <c r="F245" s="46"/>
      <c r="G245" s="46"/>
      <c r="H245" s="46"/>
      <c r="I245" s="46"/>
    </row>
    <row r="246" spans="3:9" x14ac:dyDescent="0.2">
      <c r="C246" s="46"/>
      <c r="D246" s="46"/>
      <c r="E246" s="46"/>
      <c r="F246" s="46"/>
      <c r="G246" s="46"/>
      <c r="H246" s="46"/>
      <c r="I246" s="46"/>
    </row>
    <row r="247" spans="3:9" x14ac:dyDescent="0.2">
      <c r="C247" s="46"/>
      <c r="D247" s="46"/>
      <c r="E247" s="46"/>
      <c r="F247" s="46"/>
      <c r="G247" s="46"/>
      <c r="H247" s="46"/>
      <c r="I247" s="46"/>
    </row>
    <row r="248" spans="3:9" x14ac:dyDescent="0.2">
      <c r="C248" s="46"/>
      <c r="D248" s="46"/>
      <c r="E248" s="46"/>
      <c r="F248" s="46"/>
      <c r="G248" s="46"/>
      <c r="H248" s="46"/>
      <c r="I248" s="46"/>
    </row>
  </sheetData>
  <sheetProtection algorithmName="SHA-512" hashValue="LKrVM5k2kLU4I9xDXLVzfSC36oPqoDg9tmVFC0r9GGK5zySkLKXuAZcr9rRmIpS+Ey9n7mZ/K2mGuzZuIjwH1g==" saltValue="6d1gF74m60alf40qfvYcxw==" spinCount="100000" sheet="1" objects="1" scenarios="1"/>
  <mergeCells count="3">
    <mergeCell ref="N3:O4"/>
    <mergeCell ref="A1:O1"/>
    <mergeCell ref="A2:O2"/>
  </mergeCells>
  <phoneticPr fontId="0" type="noConversion"/>
  <conditionalFormatting sqref="C12:I14 C36:I38 C52:I54 C68:I70 C20:I22 C28:I30 C44:I46 C60:I62 C77:I78 C85:I86 C93:I94 C101:I102 C109:I110 C117:I118 C125:I125 C133:I133 C141:I141 C149:I149 C157:I157 C165:I248">
    <cfRule type="cellIs" dxfId="56" priority="19" operator="between">
      <formula>2002</formula>
      <formula>2007</formula>
    </cfRule>
  </conditionalFormatting>
  <conditionalFormatting sqref="C76:I76">
    <cfRule type="cellIs" dxfId="55" priority="18" operator="between">
      <formula>2002</formula>
      <formula>2007</formula>
    </cfRule>
  </conditionalFormatting>
  <conditionalFormatting sqref="C84:I84">
    <cfRule type="cellIs" dxfId="54" priority="17" operator="between">
      <formula>2002</formula>
      <formula>2007</formula>
    </cfRule>
  </conditionalFormatting>
  <conditionalFormatting sqref="C92:I92">
    <cfRule type="cellIs" dxfId="53" priority="16" operator="between">
      <formula>2002</formula>
      <formula>2007</formula>
    </cfRule>
  </conditionalFormatting>
  <conditionalFormatting sqref="C100:I100">
    <cfRule type="cellIs" dxfId="52" priority="15" operator="between">
      <formula>2002</formula>
      <formula>2007</formula>
    </cfRule>
  </conditionalFormatting>
  <conditionalFormatting sqref="C108:I108">
    <cfRule type="cellIs" dxfId="51" priority="14" operator="between">
      <formula>2002</formula>
      <formula>2007</formula>
    </cfRule>
  </conditionalFormatting>
  <conditionalFormatting sqref="C116:I116">
    <cfRule type="cellIs" dxfId="50" priority="13" operator="between">
      <formula>2002</formula>
      <formula>2007</formula>
    </cfRule>
  </conditionalFormatting>
  <conditionalFormatting sqref="C124:I124">
    <cfRule type="cellIs" dxfId="49" priority="12" operator="between">
      <formula>2002</formula>
      <formula>2007</formula>
    </cfRule>
  </conditionalFormatting>
  <conditionalFormatting sqref="C126:I126">
    <cfRule type="cellIs" dxfId="48" priority="11" operator="between">
      <formula>2002</formula>
      <formula>2007</formula>
    </cfRule>
  </conditionalFormatting>
  <conditionalFormatting sqref="C132:I132">
    <cfRule type="cellIs" dxfId="47" priority="10" operator="between">
      <formula>2002</formula>
      <formula>2007</formula>
    </cfRule>
  </conditionalFormatting>
  <conditionalFormatting sqref="C134:I134">
    <cfRule type="cellIs" dxfId="46" priority="9" operator="between">
      <formula>2002</formula>
      <formula>2007</formula>
    </cfRule>
  </conditionalFormatting>
  <conditionalFormatting sqref="C140:I140">
    <cfRule type="cellIs" dxfId="45" priority="8" operator="between">
      <formula>2002</formula>
      <formula>2007</formula>
    </cfRule>
  </conditionalFormatting>
  <conditionalFormatting sqref="C142:I142">
    <cfRule type="cellIs" dxfId="44" priority="7" operator="between">
      <formula>2002</formula>
      <formula>2007</formula>
    </cfRule>
  </conditionalFormatting>
  <conditionalFormatting sqref="C148:I148">
    <cfRule type="cellIs" dxfId="43" priority="6" operator="between">
      <formula>2002</formula>
      <formula>2007</formula>
    </cfRule>
  </conditionalFormatting>
  <conditionalFormatting sqref="C150:I150">
    <cfRule type="cellIs" dxfId="42" priority="5" operator="between">
      <formula>2002</formula>
      <formula>2007</formula>
    </cfRule>
  </conditionalFormatting>
  <conditionalFormatting sqref="C156:I156">
    <cfRule type="cellIs" dxfId="41" priority="4" operator="between">
      <formula>2002</formula>
      <formula>2007</formula>
    </cfRule>
  </conditionalFormatting>
  <conditionalFormatting sqref="C158:I158">
    <cfRule type="cellIs" dxfId="40" priority="3" operator="between">
      <formula>2002</formula>
      <formula>2007</formula>
    </cfRule>
  </conditionalFormatting>
  <conditionalFormatting sqref="C164:I164">
    <cfRule type="cellIs" dxfId="39" priority="2" operator="between">
      <formula>2002</formula>
      <formula>2007</formula>
    </cfRule>
  </conditionalFormatting>
  <conditionalFormatting sqref="C15:C19 C23:C27 C31:C35 C39:C43 C47:C51 C55:C59 C63:C67 C71:C75 C79:C83 C87:C91 C95:C99 C103:C107 C111:C115 C119:C123 C127:C131 C135:C139 C143:C147 C151:C155 C159:C163 C7:C11">
    <cfRule type="cellIs" dxfId="38" priority="1" operator="between">
      <formula>2003</formula>
      <formula>2008</formula>
    </cfRule>
  </conditionalFormatting>
  <printOptions horizontalCentered="1"/>
  <pageMargins left="0.31496062992125984" right="0.31496062992125984" top="0.9055118110236221" bottom="0.35433070866141736" header="0.51181102362204722" footer="0.31496062992125984"/>
  <pageSetup paperSize="9" orientation="landscape" r:id="rId1"/>
  <headerFooter alignWithMargins="0">
    <oddHeader xml:space="preserve">&amp;C&amp;"Arial CE,Félkövér"&amp;12 2022/2023. TANÉVI ATLÉTIKA DIÁKOLIMPIA®
ÜGYESSÉGI ÉS VÁLTÓFUTÓ CSAPATBAJNOKSÁG </oddHeader>
    <oddFooter>&amp;R&amp;P</oddFooter>
  </headerFooter>
  <rowBreaks count="4" manualBreakCount="4">
    <brk id="37" max="16383" man="1"/>
    <brk id="69" max="16383" man="1"/>
    <brk id="101" max="16383" man="1"/>
    <brk id="133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25"/>
  <sheetViews>
    <sheetView zoomScaleNormal="100" workbookViewId="0">
      <selection activeCell="B3" sqref="B3:B7"/>
    </sheetView>
  </sheetViews>
  <sheetFormatPr defaultRowHeight="12.75" x14ac:dyDescent="0.2"/>
  <cols>
    <col min="1" max="1" width="5.140625" customWidth="1"/>
    <col min="2" max="2" width="14.140625" customWidth="1"/>
    <col min="3" max="3" width="59.42578125" customWidth="1"/>
    <col min="4" max="4" width="10.140625" customWidth="1"/>
  </cols>
  <sheetData>
    <row r="1" spans="1:4" ht="31.5" customHeight="1" x14ac:dyDescent="0.2">
      <c r="A1" s="171" t="str">
        <f>'56kcs FIÚ magas'!A1:M1</f>
        <v>FIÚ V-VI. KORCSOPORT MAGASUGRÁS</v>
      </c>
      <c r="B1" s="172"/>
      <c r="C1" s="172"/>
      <c r="D1" s="173"/>
    </row>
    <row r="2" spans="1:4" ht="18" customHeight="1" x14ac:dyDescent="0.2">
      <c r="A2" s="1"/>
      <c r="B2" s="1" t="s">
        <v>15</v>
      </c>
      <c r="C2" s="1" t="s">
        <v>16</v>
      </c>
      <c r="D2" s="1" t="s">
        <v>17</v>
      </c>
    </row>
    <row r="3" spans="1:4" x14ac:dyDescent="0.2">
      <c r="A3" s="2" t="s">
        <v>0</v>
      </c>
      <c r="B3" s="53" t="str">
        <f>'56kcs FIÚ magas'!C14</f>
        <v xml:space="preserve">  Bonyhád</v>
      </c>
      <c r="C3" s="3" t="str">
        <f>'56kcs FIÚ magas'!B14</f>
        <v>Petőfi Sándor Evangélikus Gimnázium</v>
      </c>
      <c r="D3" s="19">
        <f>'56kcs FIÚ magas'!L14</f>
        <v>1.6999999999999997</v>
      </c>
    </row>
    <row r="4" spans="1:4" x14ac:dyDescent="0.2">
      <c r="A4" s="2" t="s">
        <v>1</v>
      </c>
      <c r="B4" s="53" t="str">
        <f>'56kcs FIÚ magas'!C22</f>
        <v xml:space="preserve">  Bonyhád</v>
      </c>
      <c r="C4" s="3" t="str">
        <f>'56kcs FIÚ magas'!B22</f>
        <v>Petőfi Sándor Evangélikus Gimnázium "B"</v>
      </c>
      <c r="D4" s="19">
        <f>'56kcs FIÚ magas'!L22</f>
        <v>1.6</v>
      </c>
    </row>
    <row r="5" spans="1:4" x14ac:dyDescent="0.2">
      <c r="A5" s="2" t="s">
        <v>2</v>
      </c>
      <c r="B5" s="53" t="str">
        <f>'56kcs FIÚ magas'!C30</f>
        <v xml:space="preserve">   Szekszárd</v>
      </c>
      <c r="C5" s="3" t="str">
        <f>'56kcs FIÚ magas'!B30</f>
        <v>Csapó Dániel Mezőgazdasági technikum</v>
      </c>
      <c r="D5" s="19">
        <f>'56kcs FIÚ magas'!L30</f>
        <v>1.575</v>
      </c>
    </row>
    <row r="6" spans="1:4" x14ac:dyDescent="0.2">
      <c r="A6" s="2" t="s">
        <v>3</v>
      </c>
      <c r="B6" s="53" t="str">
        <f>'56kcs FIÚ magas'!C6</f>
        <v>Paks</v>
      </c>
      <c r="C6" s="3" t="str">
        <f>'56kcs FIÚ magas'!B6</f>
        <v>Vak Bottyán Gimnázium</v>
      </c>
      <c r="D6" s="19">
        <f>'56kcs FIÚ magas'!L6</f>
        <v>1.5499999999999998</v>
      </c>
    </row>
    <row r="7" spans="1:4" x14ac:dyDescent="0.2">
      <c r="A7" s="2" t="s">
        <v>4</v>
      </c>
      <c r="B7" s="53" t="str">
        <f>'56kcs FIÚ magas'!C38</f>
        <v>Tolna</v>
      </c>
      <c r="C7" s="3" t="str">
        <f>'56kcs FIÚ magas'!B38</f>
        <v>Szent István Katolikus Gimnázium</v>
      </c>
      <c r="D7" s="19">
        <f>'56kcs FIÚ magas'!L38</f>
        <v>0.42499999999999999</v>
      </c>
    </row>
    <row r="8" spans="1:4" x14ac:dyDescent="0.2">
      <c r="A8" s="2" t="s">
        <v>5</v>
      </c>
      <c r="B8" s="3">
        <f>'56kcs FIÚ magas'!C46</f>
        <v>0</v>
      </c>
      <c r="C8" s="3">
        <f>'56kcs FIÚ magas'!B46</f>
        <v>0</v>
      </c>
      <c r="D8" s="19">
        <f>'56kcs FIÚ magas'!L46</f>
        <v>0</v>
      </c>
    </row>
    <row r="9" spans="1:4" x14ac:dyDescent="0.2">
      <c r="A9" s="2" t="s">
        <v>6</v>
      </c>
      <c r="B9" s="3">
        <f>'56kcs FIÚ magas'!C54</f>
        <v>0</v>
      </c>
      <c r="C9" s="3">
        <f>'56kcs FIÚ magas'!B54</f>
        <v>0</v>
      </c>
      <c r="D9" s="19">
        <f>'56kcs FIÚ magas'!L54</f>
        <v>0</v>
      </c>
    </row>
    <row r="10" spans="1:4" x14ac:dyDescent="0.2">
      <c r="A10" s="2" t="s">
        <v>7</v>
      </c>
      <c r="B10" s="3">
        <f>'56kcs FIÚ magas'!C62</f>
        <v>0</v>
      </c>
      <c r="C10" s="3">
        <f>'56kcs FIÚ magas'!B62</f>
        <v>0</v>
      </c>
      <c r="D10" s="19">
        <f>'56kcs FIÚ magas'!L62</f>
        <v>0</v>
      </c>
    </row>
    <row r="11" spans="1:4" x14ac:dyDescent="0.2">
      <c r="A11" s="2" t="s">
        <v>18</v>
      </c>
      <c r="B11" s="3">
        <f>'56kcs FIÚ magas'!C70</f>
        <v>0</v>
      </c>
      <c r="C11" s="3">
        <f>'56kcs FIÚ magas'!B70</f>
        <v>0</v>
      </c>
      <c r="D11" s="19">
        <f>'56kcs FIÚ magas'!L70</f>
        <v>0</v>
      </c>
    </row>
    <row r="12" spans="1:4" x14ac:dyDescent="0.2">
      <c r="A12" s="2" t="s">
        <v>19</v>
      </c>
      <c r="B12" s="3">
        <f>'56kcs FIÚ magas'!C78</f>
        <v>0</v>
      </c>
      <c r="C12" s="3">
        <f>'56kcs FIÚ magas'!B78</f>
        <v>0</v>
      </c>
      <c r="D12" s="19">
        <f>'56kcs FIÚ magas'!L78</f>
        <v>0</v>
      </c>
    </row>
    <row r="13" spans="1:4" x14ac:dyDescent="0.2">
      <c r="A13" s="2" t="s">
        <v>20</v>
      </c>
      <c r="B13" s="3">
        <f>'56kcs FIÚ magas'!C86</f>
        <v>0</v>
      </c>
      <c r="C13" s="3">
        <f>'56kcs FIÚ magas'!B86</f>
        <v>0</v>
      </c>
      <c r="D13" s="19">
        <f>'56kcs FIÚ magas'!L86</f>
        <v>0</v>
      </c>
    </row>
    <row r="14" spans="1:4" x14ac:dyDescent="0.2">
      <c r="A14" s="2" t="s">
        <v>21</v>
      </c>
      <c r="B14" s="3">
        <f>'56kcs FIÚ magas'!C94</f>
        <v>0</v>
      </c>
      <c r="C14" s="3">
        <f>'56kcs FIÚ magas'!B94</f>
        <v>0</v>
      </c>
      <c r="D14" s="19">
        <f>'56kcs FIÚ magas'!L94</f>
        <v>0</v>
      </c>
    </row>
    <row r="15" spans="1:4" x14ac:dyDescent="0.2">
      <c r="A15" s="2" t="s">
        <v>22</v>
      </c>
      <c r="B15" s="3">
        <f>'56kcs FIÚ magas'!C102</f>
        <v>0</v>
      </c>
      <c r="C15" s="3">
        <f>'56kcs FIÚ magas'!B102</f>
        <v>0</v>
      </c>
      <c r="D15" s="19">
        <f>'56kcs FIÚ magas'!L102</f>
        <v>0</v>
      </c>
    </row>
    <row r="16" spans="1:4" x14ac:dyDescent="0.2">
      <c r="A16" s="2" t="s">
        <v>23</v>
      </c>
      <c r="B16" s="3">
        <f>'56kcs FIÚ magas'!C110</f>
        <v>0</v>
      </c>
      <c r="C16" s="3">
        <f>'56kcs FIÚ magas'!B110</f>
        <v>0</v>
      </c>
      <c r="D16" s="19">
        <f>'56kcs FIÚ magas'!L110</f>
        <v>0</v>
      </c>
    </row>
    <row r="17" spans="1:4" x14ac:dyDescent="0.2">
      <c r="A17" s="2" t="s">
        <v>24</v>
      </c>
      <c r="B17" s="3">
        <f>'56kcs FIÚ magas'!C118</f>
        <v>0</v>
      </c>
      <c r="C17" s="3">
        <v>0</v>
      </c>
      <c r="D17" s="19">
        <f>'56kcs FIÚ magas'!L118</f>
        <v>0</v>
      </c>
    </row>
    <row r="18" spans="1:4" x14ac:dyDescent="0.2">
      <c r="A18" s="2" t="s">
        <v>31</v>
      </c>
      <c r="B18" s="3">
        <f>'56kcs FIÚ magas'!C126</f>
        <v>0</v>
      </c>
      <c r="C18" s="3">
        <f>'56kcs FIÚ magas'!B126</f>
        <v>0</v>
      </c>
      <c r="D18" s="19">
        <f>'56kcs FIÚ magas'!L126</f>
        <v>0</v>
      </c>
    </row>
    <row r="19" spans="1:4" x14ac:dyDescent="0.2">
      <c r="A19" s="2" t="s">
        <v>32</v>
      </c>
      <c r="B19" s="3">
        <f>'56kcs FIÚ magas'!C134</f>
        <v>0</v>
      </c>
      <c r="C19" s="3">
        <f>'56kcs FIÚ magas'!B134</f>
        <v>0</v>
      </c>
      <c r="D19" s="19">
        <f>'56kcs FIÚ magas'!L134</f>
        <v>0</v>
      </c>
    </row>
    <row r="20" spans="1:4" x14ac:dyDescent="0.2">
      <c r="A20" s="2" t="s">
        <v>33</v>
      </c>
      <c r="B20" s="3">
        <f>'56kcs FIÚ magas'!C142</f>
        <v>0</v>
      </c>
      <c r="C20" s="3">
        <f>'56kcs FIÚ magas'!B142</f>
        <v>0</v>
      </c>
      <c r="D20" s="19">
        <f>'56kcs FIÚ magas'!L142</f>
        <v>0</v>
      </c>
    </row>
    <row r="21" spans="1:4" x14ac:dyDescent="0.2">
      <c r="A21" s="2" t="s">
        <v>34</v>
      </c>
      <c r="B21" s="3">
        <f>'56kcs FIÚ magas'!C150</f>
        <v>0</v>
      </c>
      <c r="C21" s="3">
        <f>'56kcs FIÚ magas'!B150</f>
        <v>0</v>
      </c>
      <c r="D21" s="19">
        <f>'56kcs FIÚ magas'!L150</f>
        <v>0</v>
      </c>
    </row>
    <row r="22" spans="1:4" x14ac:dyDescent="0.2">
      <c r="A22" s="2" t="s">
        <v>35</v>
      </c>
      <c r="B22" s="3">
        <f>'56kcs FIÚ magas'!C158</f>
        <v>0</v>
      </c>
      <c r="C22" s="3">
        <f>'56kcs FIÚ magas'!B158</f>
        <v>0</v>
      </c>
      <c r="D22" s="19">
        <f>'56kcs FIÚ magas'!L158</f>
        <v>0</v>
      </c>
    </row>
    <row r="24" spans="1:4" x14ac:dyDescent="0.2">
      <c r="A24" t="s">
        <v>27</v>
      </c>
    </row>
    <row r="25" spans="1:4" x14ac:dyDescent="0.2">
      <c r="A25" t="s">
        <v>28</v>
      </c>
    </row>
  </sheetData>
  <sortState xmlns:xlrd2="http://schemas.microsoft.com/office/spreadsheetml/2017/richdata2" ref="A3:D22">
    <sortCondition descending="1" ref="D3:D22"/>
  </sortState>
  <mergeCells count="1">
    <mergeCell ref="A1:D1"/>
  </mergeCells>
  <phoneticPr fontId="22" type="noConversion"/>
  <pageMargins left="0.7" right="0.7" top="0.75" bottom="0.75" header="0.3" footer="0.3"/>
  <pageSetup paperSize="9" orientation="portrait" horizontalDpi="300" verticalDpi="300" r:id="rId1"/>
  <headerFooter>
    <oddHeader xml:space="preserve">&amp;C&amp;"Arial CE,Félkövér" 2022/2023. TANÉVI ATLÉTIKA DIÁKOLIMPIA®
ÜGYESSÉGI ÉS VÁLTÓFUTÓ CSAPATBAJNOKSÁG 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70C0"/>
  </sheetPr>
  <dimension ref="A1:L165"/>
  <sheetViews>
    <sheetView zoomScaleNormal="100" workbookViewId="0">
      <selection activeCell="B38" sqref="B38"/>
    </sheetView>
  </sheetViews>
  <sheetFormatPr defaultColWidth="9.140625" defaultRowHeight="12.75" x14ac:dyDescent="0.2"/>
  <cols>
    <col min="1" max="1" width="3.140625" style="84" customWidth="1"/>
    <col min="2" max="2" width="35.28515625" style="148" customWidth="1"/>
    <col min="3" max="3" width="8.140625" style="99" customWidth="1"/>
    <col min="4" max="6" width="5.85546875" style="84" customWidth="1"/>
    <col min="7" max="7" width="8.42578125" style="74" bestFit="1" customWidth="1"/>
    <col min="8" max="8" width="2.140625" style="84" customWidth="1"/>
    <col min="9" max="9" width="8.140625" style="84" customWidth="1"/>
    <col min="10" max="10" width="1.5703125" style="84" customWidth="1"/>
    <col min="11" max="11" width="3.85546875" style="100" customWidth="1"/>
    <col min="12" max="12" width="11.140625" style="100" bestFit="1" customWidth="1"/>
    <col min="13" max="16384" width="9.140625" style="84"/>
  </cols>
  <sheetData>
    <row r="1" spans="1:12" ht="15.75" x14ac:dyDescent="0.2">
      <c r="A1" s="169" t="s">
        <v>40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169"/>
    </row>
    <row r="2" spans="1:12" ht="13.5" thickBot="1" x14ac:dyDescent="0.25">
      <c r="B2" s="144"/>
      <c r="C2" s="24"/>
      <c r="D2" s="51" t="s">
        <v>37</v>
      </c>
      <c r="E2" s="24"/>
      <c r="F2" s="24"/>
      <c r="G2" s="24"/>
      <c r="H2" s="24"/>
      <c r="I2" s="24"/>
      <c r="J2" s="24"/>
      <c r="K2" s="24"/>
      <c r="L2" s="24"/>
    </row>
    <row r="3" spans="1:12" ht="12.75" customHeight="1" x14ac:dyDescent="0.2">
      <c r="A3" s="61"/>
      <c r="B3" s="142"/>
      <c r="C3" s="22"/>
      <c r="D3" s="22"/>
      <c r="E3" s="22"/>
      <c r="F3" s="22"/>
      <c r="G3" s="62"/>
      <c r="H3" s="63"/>
      <c r="I3" s="64"/>
      <c r="J3" s="21"/>
      <c r="K3" s="165" t="s">
        <v>14</v>
      </c>
      <c r="L3" s="166"/>
    </row>
    <row r="4" spans="1:12" ht="12.75" customHeight="1" x14ac:dyDescent="0.2">
      <c r="A4" s="61"/>
      <c r="B4" s="143"/>
      <c r="C4" s="22"/>
      <c r="D4" s="22"/>
      <c r="E4" s="22"/>
      <c r="F4" s="22"/>
      <c r="G4" s="62"/>
      <c r="H4" s="63"/>
      <c r="I4" s="64"/>
      <c r="J4" s="21"/>
      <c r="K4" s="174"/>
      <c r="L4" s="175"/>
    </row>
    <row r="5" spans="1:12" ht="13.5" customHeight="1" thickBot="1" x14ac:dyDescent="0.25">
      <c r="A5" s="65"/>
      <c r="B5" s="144"/>
      <c r="C5" s="51"/>
      <c r="D5" s="51"/>
      <c r="E5" s="51"/>
      <c r="F5" s="51"/>
      <c r="G5" s="66"/>
      <c r="H5" s="67"/>
      <c r="I5" s="68"/>
      <c r="J5" s="24"/>
      <c r="K5" s="167"/>
      <c r="L5" s="168"/>
    </row>
    <row r="6" spans="1:12" ht="13.5" thickBot="1" x14ac:dyDescent="0.25">
      <c r="A6" s="69" t="s">
        <v>49</v>
      </c>
      <c r="B6" s="145"/>
      <c r="C6" s="70"/>
      <c r="D6" s="70" t="s">
        <v>0</v>
      </c>
      <c r="E6" s="70" t="s">
        <v>1</v>
      </c>
      <c r="F6" s="70" t="s">
        <v>2</v>
      </c>
      <c r="G6" s="97" t="s">
        <v>30</v>
      </c>
      <c r="H6" s="72"/>
      <c r="I6" s="151"/>
      <c r="J6" s="24"/>
      <c r="K6" s="54"/>
      <c r="L6" s="54"/>
    </row>
    <row r="7" spans="1:12" ht="15.75" thickBot="1" x14ac:dyDescent="0.25">
      <c r="A7" s="73"/>
      <c r="B7" s="146"/>
      <c r="C7" s="46"/>
      <c r="D7" s="46"/>
      <c r="E7" s="46"/>
      <c r="F7" s="46"/>
      <c r="G7" s="93"/>
      <c r="H7" s="94"/>
      <c r="I7" s="75">
        <f>(SUM(G8:G12)-MIN(G8:G12))/4</f>
        <v>0</v>
      </c>
      <c r="J7" s="76"/>
      <c r="K7" s="77">
        <f>RANK(I7,'távol sorrend'!$D$3:$D$22)</f>
        <v>4</v>
      </c>
      <c r="L7" s="78" t="s">
        <v>26</v>
      </c>
    </row>
    <row r="8" spans="1:12" ht="14.25" x14ac:dyDescent="0.2">
      <c r="A8" s="65"/>
      <c r="C8" s="85"/>
      <c r="D8" s="81">
        <v>0</v>
      </c>
      <c r="E8" s="81">
        <v>0</v>
      </c>
      <c r="F8" s="81">
        <v>0</v>
      </c>
      <c r="G8" s="93">
        <f>MAX(D8:F8)</f>
        <v>0</v>
      </c>
      <c r="H8" s="95"/>
      <c r="I8" s="82"/>
      <c r="J8" s="76"/>
      <c r="K8" s="88"/>
      <c r="L8" s="55"/>
    </row>
    <row r="9" spans="1:12" ht="14.25" x14ac:dyDescent="0.2">
      <c r="A9" s="65"/>
      <c r="C9" s="85"/>
      <c r="D9" s="81">
        <v>0</v>
      </c>
      <c r="E9" s="81">
        <v>0</v>
      </c>
      <c r="F9" s="81">
        <v>0</v>
      </c>
      <c r="G9" s="93">
        <f>MAX(D9:F9)</f>
        <v>0</v>
      </c>
      <c r="H9" s="95"/>
      <c r="I9" s="82"/>
      <c r="J9" s="76"/>
      <c r="K9" s="88"/>
      <c r="L9" s="55"/>
    </row>
    <row r="10" spans="1:12" ht="14.25" x14ac:dyDescent="0.2">
      <c r="A10" s="65"/>
      <c r="C10" s="85"/>
      <c r="D10" s="81">
        <v>0</v>
      </c>
      <c r="E10" s="81">
        <v>0</v>
      </c>
      <c r="F10" s="81">
        <v>0</v>
      </c>
      <c r="G10" s="93">
        <f t="shared" ref="G10:G68" si="0">MAX(D10:F10)</f>
        <v>0</v>
      </c>
      <c r="H10" s="95"/>
      <c r="I10" s="82"/>
      <c r="J10" s="76"/>
      <c r="K10" s="88"/>
      <c r="L10" s="55"/>
    </row>
    <row r="11" spans="1:12" ht="14.25" x14ac:dyDescent="0.2">
      <c r="A11" s="65"/>
      <c r="C11" s="85"/>
      <c r="D11" s="81">
        <v>0</v>
      </c>
      <c r="E11" s="81">
        <v>0</v>
      </c>
      <c r="F11" s="81">
        <v>0</v>
      </c>
      <c r="G11" s="93">
        <f t="shared" si="0"/>
        <v>0</v>
      </c>
      <c r="H11" s="95"/>
      <c r="I11" s="82"/>
      <c r="J11" s="76"/>
      <c r="K11" s="88"/>
      <c r="L11" s="55"/>
    </row>
    <row r="12" spans="1:12" ht="14.25" x14ac:dyDescent="0.2">
      <c r="A12" s="65"/>
      <c r="C12" s="85"/>
      <c r="D12" s="81">
        <v>0</v>
      </c>
      <c r="E12" s="81">
        <v>0</v>
      </c>
      <c r="F12" s="81">
        <v>0</v>
      </c>
      <c r="G12" s="93">
        <f t="shared" si="0"/>
        <v>0</v>
      </c>
      <c r="H12" s="95"/>
      <c r="I12" s="82"/>
      <c r="J12" s="76"/>
      <c r="K12" s="88"/>
      <c r="L12" s="55"/>
    </row>
    <row r="13" spans="1:12" ht="14.25" x14ac:dyDescent="0.2">
      <c r="A13" s="65"/>
      <c r="B13" s="147" t="s">
        <v>10</v>
      </c>
      <c r="C13" s="51"/>
      <c r="D13" s="46"/>
      <c r="E13" s="46"/>
      <c r="F13" s="46"/>
      <c r="G13" s="93"/>
      <c r="H13" s="95"/>
      <c r="I13" s="82"/>
      <c r="J13" s="76"/>
      <c r="K13" s="88"/>
      <c r="L13" s="55"/>
    </row>
    <row r="14" spans="1:12" ht="15" thickBot="1" x14ac:dyDescent="0.25">
      <c r="A14" s="65"/>
      <c r="B14" s="144"/>
      <c r="C14" s="51"/>
      <c r="D14" s="51"/>
      <c r="E14" s="51"/>
      <c r="F14" s="51"/>
      <c r="G14" s="93"/>
      <c r="H14" s="95"/>
      <c r="I14" s="82"/>
      <c r="J14" s="76"/>
      <c r="K14" s="88"/>
      <c r="L14" s="55"/>
    </row>
    <row r="15" spans="1:12" ht="26.25" thickBot="1" x14ac:dyDescent="0.25">
      <c r="A15" s="73" t="s">
        <v>1</v>
      </c>
      <c r="B15" s="146" t="s">
        <v>64</v>
      </c>
      <c r="C15" s="46" t="s">
        <v>89</v>
      </c>
      <c r="D15" s="46"/>
      <c r="E15" s="46"/>
      <c r="F15" s="46"/>
      <c r="G15" s="93"/>
      <c r="H15" s="94"/>
      <c r="I15" s="75">
        <f>(SUM(G16:G20)-MIN(G16:G20))/4</f>
        <v>5.6449999999999996</v>
      </c>
      <c r="J15" s="76"/>
      <c r="K15" s="77">
        <f>RANK(I15,'távol sorrend'!$D$3:$D$22)</f>
        <v>1</v>
      </c>
      <c r="L15" s="78" t="s">
        <v>26</v>
      </c>
    </row>
    <row r="16" spans="1:12" ht="14.25" x14ac:dyDescent="0.2">
      <c r="A16" s="65"/>
      <c r="B16" s="148" t="s">
        <v>90</v>
      </c>
      <c r="C16" s="85">
        <v>2004</v>
      </c>
      <c r="D16" s="81">
        <v>0</v>
      </c>
      <c r="E16" s="81">
        <v>0</v>
      </c>
      <c r="F16" s="81">
        <v>5.32</v>
      </c>
      <c r="G16" s="93">
        <f t="shared" si="0"/>
        <v>5.32</v>
      </c>
      <c r="H16" s="95"/>
      <c r="I16" s="82"/>
      <c r="J16" s="76"/>
      <c r="K16" s="88"/>
      <c r="L16" s="55"/>
    </row>
    <row r="17" spans="1:12" ht="14.25" x14ac:dyDescent="0.2">
      <c r="A17" s="65"/>
      <c r="B17" s="148" t="s">
        <v>69</v>
      </c>
      <c r="C17" s="85">
        <v>2007</v>
      </c>
      <c r="D17" s="81">
        <v>0</v>
      </c>
      <c r="E17" s="81">
        <v>5.77</v>
      </c>
      <c r="F17" s="81">
        <v>0</v>
      </c>
      <c r="G17" s="93">
        <f t="shared" si="0"/>
        <v>5.77</v>
      </c>
      <c r="H17" s="95"/>
      <c r="I17" s="82"/>
      <c r="J17" s="76"/>
      <c r="K17" s="88"/>
      <c r="L17" s="55"/>
    </row>
    <row r="18" spans="1:12" ht="14.25" x14ac:dyDescent="0.2">
      <c r="A18" s="65"/>
      <c r="B18" s="148" t="s">
        <v>68</v>
      </c>
      <c r="C18" s="85">
        <v>2005</v>
      </c>
      <c r="D18" s="81">
        <v>0</v>
      </c>
      <c r="E18" s="81">
        <v>0</v>
      </c>
      <c r="F18" s="81">
        <v>5.99</v>
      </c>
      <c r="G18" s="93">
        <f t="shared" si="0"/>
        <v>5.99</v>
      </c>
      <c r="H18" s="95"/>
      <c r="I18" s="82"/>
      <c r="J18" s="76"/>
      <c r="K18" s="88"/>
      <c r="L18" s="55"/>
    </row>
    <row r="19" spans="1:12" ht="14.25" x14ac:dyDescent="0.2">
      <c r="A19" s="65"/>
      <c r="B19" s="148" t="s">
        <v>91</v>
      </c>
      <c r="C19" s="85">
        <v>2006</v>
      </c>
      <c r="D19" s="81">
        <v>0</v>
      </c>
      <c r="E19" s="81">
        <v>5.5</v>
      </c>
      <c r="F19" s="81">
        <v>0</v>
      </c>
      <c r="G19" s="93">
        <f t="shared" si="0"/>
        <v>5.5</v>
      </c>
      <c r="H19" s="95"/>
      <c r="I19" s="82"/>
      <c r="J19" s="76"/>
      <c r="K19" s="88"/>
      <c r="L19" s="55"/>
    </row>
    <row r="20" spans="1:12" ht="14.25" x14ac:dyDescent="0.2">
      <c r="A20" s="65"/>
      <c r="B20" s="148" t="s">
        <v>136</v>
      </c>
      <c r="C20" s="85">
        <v>2003</v>
      </c>
      <c r="D20" s="81">
        <v>4.75</v>
      </c>
      <c r="E20" s="81">
        <v>0</v>
      </c>
      <c r="F20" s="81">
        <v>0</v>
      </c>
      <c r="G20" s="93">
        <f t="shared" si="0"/>
        <v>4.75</v>
      </c>
      <c r="H20" s="95"/>
      <c r="I20" s="82"/>
      <c r="J20" s="76"/>
      <c r="K20" s="88"/>
      <c r="L20" s="55"/>
    </row>
    <row r="21" spans="1:12" ht="14.25" x14ac:dyDescent="0.2">
      <c r="A21" s="65"/>
      <c r="B21" s="147" t="s">
        <v>71</v>
      </c>
      <c r="C21" s="51"/>
      <c r="D21" s="51"/>
      <c r="E21" s="51"/>
      <c r="F21" s="51"/>
      <c r="G21" s="93"/>
      <c r="H21" s="95"/>
      <c r="I21" s="82"/>
      <c r="J21" s="76"/>
      <c r="K21" s="88"/>
      <c r="L21" s="55"/>
    </row>
    <row r="22" spans="1:12" ht="15" thickBot="1" x14ac:dyDescent="0.25">
      <c r="A22" s="65"/>
      <c r="B22" s="147"/>
      <c r="C22" s="51"/>
      <c r="D22" s="51"/>
      <c r="E22" s="51"/>
      <c r="F22" s="51"/>
      <c r="G22" s="93"/>
      <c r="H22" s="95"/>
      <c r="I22" s="82"/>
      <c r="J22" s="76"/>
      <c r="K22" s="88"/>
      <c r="L22" s="55"/>
    </row>
    <row r="23" spans="1:12" ht="15.75" thickBot="1" x14ac:dyDescent="0.25">
      <c r="A23" s="73" t="s">
        <v>2</v>
      </c>
      <c r="B23" s="146" t="s">
        <v>92</v>
      </c>
      <c r="C23" s="46" t="s">
        <v>93</v>
      </c>
      <c r="D23" s="46"/>
      <c r="E23" s="46"/>
      <c r="F23" s="46"/>
      <c r="G23" s="93"/>
      <c r="H23" s="94"/>
      <c r="I23" s="75">
        <f>(SUM(G24:G28)-MIN(G24:G28))/4</f>
        <v>5.1625000000000005</v>
      </c>
      <c r="J23" s="76"/>
      <c r="K23" s="77">
        <f>RANK(I23,'távol sorrend'!$D$3:$D$22)</f>
        <v>2</v>
      </c>
      <c r="L23" s="78" t="s">
        <v>26</v>
      </c>
    </row>
    <row r="24" spans="1:12" ht="14.25" x14ac:dyDescent="0.2">
      <c r="A24" s="65"/>
      <c r="B24" s="144" t="s">
        <v>94</v>
      </c>
      <c r="C24" s="80">
        <v>2004</v>
      </c>
      <c r="D24" s="81">
        <v>0</v>
      </c>
      <c r="E24" s="81">
        <v>0</v>
      </c>
      <c r="F24" s="81">
        <v>5.61</v>
      </c>
      <c r="G24" s="93">
        <f t="shared" si="0"/>
        <v>5.61</v>
      </c>
      <c r="H24" s="95"/>
      <c r="I24" s="82"/>
      <c r="J24" s="76"/>
      <c r="K24" s="88"/>
      <c r="L24" s="55"/>
    </row>
    <row r="25" spans="1:12" ht="14.25" x14ac:dyDescent="0.2">
      <c r="A25" s="65"/>
      <c r="B25" s="144" t="s">
        <v>133</v>
      </c>
      <c r="C25" s="80">
        <v>2007</v>
      </c>
      <c r="D25" s="81">
        <v>0</v>
      </c>
      <c r="E25" s="81">
        <v>0</v>
      </c>
      <c r="F25" s="81">
        <v>4.96</v>
      </c>
      <c r="G25" s="93">
        <f t="shared" si="0"/>
        <v>4.96</v>
      </c>
      <c r="H25" s="95"/>
      <c r="I25" s="82"/>
      <c r="J25" s="76"/>
      <c r="K25" s="88"/>
      <c r="L25" s="55"/>
    </row>
    <row r="26" spans="1:12" ht="14.25" x14ac:dyDescent="0.2">
      <c r="A26" s="65"/>
      <c r="B26" s="144" t="s">
        <v>95</v>
      </c>
      <c r="C26" s="80">
        <v>2004</v>
      </c>
      <c r="D26" s="81">
        <v>0</v>
      </c>
      <c r="E26" s="81">
        <v>5.46</v>
      </c>
      <c r="F26" s="81">
        <v>0</v>
      </c>
      <c r="G26" s="93">
        <f t="shared" si="0"/>
        <v>5.46</v>
      </c>
      <c r="H26" s="95"/>
      <c r="I26" s="82"/>
      <c r="J26" s="76"/>
      <c r="K26" s="88"/>
      <c r="L26" s="55"/>
    </row>
    <row r="27" spans="1:12" ht="14.25" x14ac:dyDescent="0.2">
      <c r="A27" s="65"/>
      <c r="B27" s="144" t="s">
        <v>134</v>
      </c>
      <c r="C27" s="80">
        <v>2004</v>
      </c>
      <c r="D27" s="81">
        <v>0</v>
      </c>
      <c r="E27" s="81">
        <v>4.62</v>
      </c>
      <c r="F27" s="81">
        <v>0</v>
      </c>
      <c r="G27" s="93">
        <f t="shared" si="0"/>
        <v>4.62</v>
      </c>
      <c r="H27" s="95"/>
      <c r="I27" s="82"/>
      <c r="J27" s="76"/>
      <c r="K27" s="88"/>
      <c r="L27" s="55"/>
    </row>
    <row r="28" spans="1:12" ht="14.25" x14ac:dyDescent="0.2">
      <c r="A28" s="65"/>
      <c r="B28" s="144" t="s">
        <v>135</v>
      </c>
      <c r="C28" s="80">
        <v>2006</v>
      </c>
      <c r="D28" s="81">
        <v>0</v>
      </c>
      <c r="E28" s="81">
        <v>4.28</v>
      </c>
      <c r="F28" s="81">
        <v>0</v>
      </c>
      <c r="G28" s="93">
        <f t="shared" si="0"/>
        <v>4.28</v>
      </c>
      <c r="H28" s="95"/>
      <c r="I28" s="82"/>
      <c r="J28" s="76"/>
      <c r="K28" s="88"/>
      <c r="L28" s="55"/>
    </row>
    <row r="29" spans="1:12" ht="14.25" x14ac:dyDescent="0.2">
      <c r="A29" s="65"/>
      <c r="B29" s="147" t="s">
        <v>96</v>
      </c>
      <c r="C29" s="51"/>
      <c r="D29" s="51"/>
      <c r="E29" s="51"/>
      <c r="F29" s="51"/>
      <c r="G29" s="93"/>
      <c r="H29" s="95"/>
      <c r="I29" s="82"/>
      <c r="J29" s="76"/>
      <c r="K29" s="88"/>
      <c r="L29" s="55"/>
    </row>
    <row r="30" spans="1:12" ht="15" thickBot="1" x14ac:dyDescent="0.25">
      <c r="A30" s="65"/>
      <c r="B30" s="144"/>
      <c r="C30" s="51"/>
      <c r="D30" s="51"/>
      <c r="E30" s="51"/>
      <c r="F30" s="51"/>
      <c r="G30" s="93"/>
      <c r="H30" s="95"/>
      <c r="I30" s="82"/>
      <c r="J30" s="76"/>
      <c r="K30" s="88"/>
      <c r="L30" s="55"/>
    </row>
    <row r="31" spans="1:12" ht="15.75" thickBot="1" x14ac:dyDescent="0.25">
      <c r="A31" s="73" t="s">
        <v>3</v>
      </c>
      <c r="B31" s="146"/>
      <c r="C31" s="46"/>
      <c r="D31" s="46"/>
      <c r="E31" s="46"/>
      <c r="F31" s="46"/>
      <c r="G31" s="93"/>
      <c r="H31" s="94"/>
      <c r="I31" s="75">
        <f>(SUM(G32:G36)-MIN(G32:G36))/4</f>
        <v>0</v>
      </c>
      <c r="J31" s="76"/>
      <c r="K31" s="77">
        <f>RANK(I31,'távol sorrend'!$D$3:$D$22)</f>
        <v>4</v>
      </c>
      <c r="L31" s="78" t="s">
        <v>26</v>
      </c>
    </row>
    <row r="32" spans="1:12" ht="14.25" x14ac:dyDescent="0.2">
      <c r="A32" s="65"/>
      <c r="C32" s="85"/>
      <c r="D32" s="81">
        <v>0</v>
      </c>
      <c r="E32" s="81">
        <v>0</v>
      </c>
      <c r="F32" s="81">
        <v>0</v>
      </c>
      <c r="G32" s="93">
        <f t="shared" si="0"/>
        <v>0</v>
      </c>
      <c r="H32" s="95"/>
      <c r="I32" s="82"/>
      <c r="J32" s="76"/>
      <c r="K32" s="88"/>
      <c r="L32" s="55"/>
    </row>
    <row r="33" spans="1:12" ht="14.25" x14ac:dyDescent="0.2">
      <c r="A33" s="65"/>
      <c r="C33" s="85"/>
      <c r="D33" s="81">
        <v>0</v>
      </c>
      <c r="E33" s="81">
        <v>0</v>
      </c>
      <c r="F33" s="81">
        <v>0</v>
      </c>
      <c r="G33" s="93">
        <f t="shared" si="0"/>
        <v>0</v>
      </c>
      <c r="H33" s="95"/>
      <c r="I33" s="82"/>
      <c r="J33" s="76"/>
      <c r="K33" s="88"/>
      <c r="L33" s="55"/>
    </row>
    <row r="34" spans="1:12" ht="14.25" x14ac:dyDescent="0.2">
      <c r="A34" s="65"/>
      <c r="C34" s="85"/>
      <c r="D34" s="81">
        <v>0</v>
      </c>
      <c r="E34" s="81">
        <v>0</v>
      </c>
      <c r="F34" s="81">
        <v>0</v>
      </c>
      <c r="G34" s="93">
        <f t="shared" si="0"/>
        <v>0</v>
      </c>
      <c r="H34" s="95"/>
      <c r="I34" s="82"/>
      <c r="J34" s="76"/>
      <c r="K34" s="88"/>
      <c r="L34" s="55"/>
    </row>
    <row r="35" spans="1:12" ht="14.25" x14ac:dyDescent="0.2">
      <c r="A35" s="65"/>
      <c r="C35" s="85"/>
      <c r="D35" s="81">
        <v>0</v>
      </c>
      <c r="E35" s="81">
        <v>0</v>
      </c>
      <c r="F35" s="81">
        <v>0</v>
      </c>
      <c r="G35" s="93">
        <f t="shared" si="0"/>
        <v>0</v>
      </c>
      <c r="H35" s="95"/>
      <c r="I35" s="82"/>
      <c r="J35" s="76"/>
      <c r="K35" s="88"/>
      <c r="L35" s="55"/>
    </row>
    <row r="36" spans="1:12" ht="14.25" x14ac:dyDescent="0.2">
      <c r="A36" s="65"/>
      <c r="C36" s="85"/>
      <c r="D36" s="81">
        <v>0</v>
      </c>
      <c r="E36" s="81">
        <v>0</v>
      </c>
      <c r="F36" s="81">
        <v>0</v>
      </c>
      <c r="G36" s="93">
        <f t="shared" si="0"/>
        <v>0</v>
      </c>
      <c r="H36" s="95"/>
      <c r="I36" s="82"/>
      <c r="J36" s="76"/>
      <c r="K36" s="88"/>
      <c r="L36" s="55"/>
    </row>
    <row r="37" spans="1:12" ht="14.25" x14ac:dyDescent="0.2">
      <c r="A37" s="65"/>
      <c r="B37" s="147" t="s">
        <v>10</v>
      </c>
      <c r="C37" s="51"/>
      <c r="D37" s="51"/>
      <c r="E37" s="51"/>
      <c r="F37" s="51"/>
      <c r="G37" s="93"/>
      <c r="H37" s="95"/>
      <c r="I37" s="82"/>
      <c r="J37" s="76"/>
      <c r="K37" s="88"/>
      <c r="L37" s="55"/>
    </row>
    <row r="38" spans="1:12" ht="15" thickBot="1" x14ac:dyDescent="0.25">
      <c r="A38" s="65"/>
      <c r="B38" s="144"/>
      <c r="C38" s="51"/>
      <c r="D38" s="51"/>
      <c r="E38" s="51"/>
      <c r="F38" s="51"/>
      <c r="G38" s="93"/>
      <c r="H38" s="95"/>
      <c r="I38" s="82"/>
      <c r="J38" s="76"/>
      <c r="K38" s="88"/>
      <c r="L38" s="55"/>
    </row>
    <row r="39" spans="1:12" ht="15.75" thickBot="1" x14ac:dyDescent="0.25">
      <c r="A39" s="73" t="s">
        <v>4</v>
      </c>
      <c r="B39" s="146" t="s">
        <v>83</v>
      </c>
      <c r="C39" s="46" t="s">
        <v>84</v>
      </c>
      <c r="D39" s="46"/>
      <c r="E39" s="46"/>
      <c r="F39" s="46"/>
      <c r="G39" s="93"/>
      <c r="H39" s="94"/>
      <c r="I39" s="75">
        <f>(SUM(G40:G44)-MIN(G40:G44))/4</f>
        <v>5.1399999999999988</v>
      </c>
      <c r="J39" s="76"/>
      <c r="K39" s="77">
        <f>RANK(I39,'távol sorrend'!$D$3:$D$22)</f>
        <v>3</v>
      </c>
      <c r="L39" s="78" t="s">
        <v>26</v>
      </c>
    </row>
    <row r="40" spans="1:12" ht="14.25" x14ac:dyDescent="0.2">
      <c r="A40" s="65"/>
      <c r="B40" s="148" t="s">
        <v>86</v>
      </c>
      <c r="C40" s="85">
        <v>2006</v>
      </c>
      <c r="D40" s="81">
        <v>0</v>
      </c>
      <c r="E40" s="81">
        <v>0</v>
      </c>
      <c r="F40" s="81">
        <v>5.07</v>
      </c>
      <c r="G40" s="93">
        <f t="shared" si="0"/>
        <v>5.07</v>
      </c>
      <c r="H40" s="95"/>
      <c r="I40" s="82"/>
      <c r="J40" s="76"/>
      <c r="K40" s="88"/>
      <c r="L40" s="55"/>
    </row>
    <row r="41" spans="1:12" ht="14.25" x14ac:dyDescent="0.2">
      <c r="A41" s="65"/>
      <c r="B41" s="148" t="s">
        <v>107</v>
      </c>
      <c r="C41" s="85">
        <v>2006</v>
      </c>
      <c r="D41" s="81">
        <v>0</v>
      </c>
      <c r="E41" s="81">
        <v>5.2</v>
      </c>
      <c r="F41" s="81">
        <v>0</v>
      </c>
      <c r="G41" s="93">
        <f t="shared" si="0"/>
        <v>5.2</v>
      </c>
      <c r="H41" s="95"/>
      <c r="I41" s="82"/>
      <c r="J41" s="76"/>
      <c r="K41" s="88"/>
      <c r="L41" s="55"/>
    </row>
    <row r="42" spans="1:12" ht="14.25" x14ac:dyDescent="0.2">
      <c r="A42" s="65"/>
      <c r="B42" s="148" t="s">
        <v>85</v>
      </c>
      <c r="C42" s="85">
        <v>2005</v>
      </c>
      <c r="D42" s="81">
        <v>0</v>
      </c>
      <c r="E42" s="81">
        <v>0</v>
      </c>
      <c r="F42" s="81">
        <v>5.52</v>
      </c>
      <c r="G42" s="93">
        <f t="shared" si="0"/>
        <v>5.52</v>
      </c>
      <c r="H42" s="95"/>
      <c r="I42" s="82"/>
      <c r="J42" s="76"/>
      <c r="K42" s="88"/>
      <c r="L42" s="55"/>
    </row>
    <row r="43" spans="1:12" ht="14.25" x14ac:dyDescent="0.2">
      <c r="A43" s="65"/>
      <c r="B43" s="148" t="s">
        <v>132</v>
      </c>
      <c r="C43" s="85">
        <v>2006</v>
      </c>
      <c r="D43" s="81">
        <v>0</v>
      </c>
      <c r="E43" s="81">
        <v>4.7699999999999996</v>
      </c>
      <c r="F43" s="81">
        <v>0</v>
      </c>
      <c r="G43" s="93">
        <f t="shared" si="0"/>
        <v>4.7699999999999996</v>
      </c>
      <c r="H43" s="95"/>
      <c r="I43" s="82"/>
      <c r="J43" s="76"/>
      <c r="K43" s="88"/>
      <c r="L43" s="55"/>
    </row>
    <row r="44" spans="1:12" ht="14.25" x14ac:dyDescent="0.2">
      <c r="A44" s="65"/>
      <c r="B44" s="144" t="s">
        <v>121</v>
      </c>
      <c r="C44" s="80">
        <v>2005</v>
      </c>
      <c r="D44" s="81">
        <v>0</v>
      </c>
      <c r="E44" s="81">
        <v>0</v>
      </c>
      <c r="F44" s="81">
        <v>4.74</v>
      </c>
      <c r="G44" s="93">
        <f t="shared" si="0"/>
        <v>4.74</v>
      </c>
      <c r="H44" s="95"/>
      <c r="I44" s="82"/>
      <c r="J44" s="76"/>
      <c r="K44" s="88"/>
      <c r="L44" s="55"/>
    </row>
    <row r="45" spans="1:12" ht="14.25" x14ac:dyDescent="0.2">
      <c r="A45" s="65"/>
      <c r="B45" s="147" t="s">
        <v>87</v>
      </c>
      <c r="C45" s="51"/>
      <c r="D45" s="51"/>
      <c r="E45" s="51"/>
      <c r="F45" s="51"/>
      <c r="G45" s="93"/>
      <c r="H45" s="95"/>
      <c r="I45" s="82"/>
      <c r="J45" s="76"/>
      <c r="K45" s="88"/>
      <c r="L45" s="55"/>
    </row>
    <row r="46" spans="1:12" ht="15" thickBot="1" x14ac:dyDescent="0.25">
      <c r="A46" s="65"/>
      <c r="B46" s="147"/>
      <c r="C46" s="51"/>
      <c r="D46" s="51"/>
      <c r="E46" s="51"/>
      <c r="F46" s="51"/>
      <c r="G46" s="93"/>
      <c r="H46" s="95"/>
      <c r="I46" s="82"/>
      <c r="J46" s="76"/>
      <c r="K46" s="88"/>
      <c r="L46" s="55"/>
    </row>
    <row r="47" spans="1:12" ht="15.75" thickBot="1" x14ac:dyDescent="0.25">
      <c r="A47" s="73" t="s">
        <v>5</v>
      </c>
      <c r="B47" s="146"/>
      <c r="C47" s="46"/>
      <c r="D47" s="46"/>
      <c r="E47" s="46"/>
      <c r="F47" s="46"/>
      <c r="G47" s="93"/>
      <c r="H47" s="94"/>
      <c r="I47" s="75">
        <f>(SUM(G48:G52)-MIN(G48:G52))/4</f>
        <v>0</v>
      </c>
      <c r="J47" s="76"/>
      <c r="K47" s="77">
        <f>RANK(I47,'távol sorrend'!$D$3:$D$22)</f>
        <v>4</v>
      </c>
      <c r="L47" s="78" t="s">
        <v>26</v>
      </c>
    </row>
    <row r="48" spans="1:12" ht="14.25" x14ac:dyDescent="0.2">
      <c r="A48" s="65"/>
      <c r="C48" s="85"/>
      <c r="D48" s="81">
        <v>0</v>
      </c>
      <c r="E48" s="81">
        <v>0</v>
      </c>
      <c r="F48" s="81">
        <v>0</v>
      </c>
      <c r="G48" s="93">
        <f t="shared" si="0"/>
        <v>0</v>
      </c>
      <c r="H48" s="95"/>
      <c r="I48" s="82"/>
      <c r="J48" s="76"/>
      <c r="K48" s="88"/>
      <c r="L48" s="55"/>
    </row>
    <row r="49" spans="1:12" ht="14.25" x14ac:dyDescent="0.2">
      <c r="A49" s="65"/>
      <c r="C49" s="85"/>
      <c r="D49" s="81">
        <v>0</v>
      </c>
      <c r="E49" s="81">
        <v>0</v>
      </c>
      <c r="F49" s="81">
        <v>0</v>
      </c>
      <c r="G49" s="93">
        <f t="shared" si="0"/>
        <v>0</v>
      </c>
      <c r="H49" s="95"/>
      <c r="I49" s="82"/>
      <c r="J49" s="76"/>
      <c r="K49" s="88"/>
      <c r="L49" s="55"/>
    </row>
    <row r="50" spans="1:12" ht="14.25" x14ac:dyDescent="0.2">
      <c r="A50" s="65"/>
      <c r="C50" s="85"/>
      <c r="D50" s="81">
        <v>0</v>
      </c>
      <c r="E50" s="81">
        <v>0</v>
      </c>
      <c r="F50" s="81">
        <v>0</v>
      </c>
      <c r="G50" s="93">
        <f t="shared" si="0"/>
        <v>0</v>
      </c>
      <c r="H50" s="95"/>
      <c r="I50" s="82"/>
      <c r="J50" s="76"/>
      <c r="K50" s="88"/>
      <c r="L50" s="55"/>
    </row>
    <row r="51" spans="1:12" ht="14.25" x14ac:dyDescent="0.2">
      <c r="A51" s="65"/>
      <c r="C51" s="85"/>
      <c r="D51" s="81">
        <v>0</v>
      </c>
      <c r="E51" s="81">
        <v>0</v>
      </c>
      <c r="F51" s="81">
        <v>0</v>
      </c>
      <c r="G51" s="93">
        <f t="shared" si="0"/>
        <v>0</v>
      </c>
      <c r="H51" s="95"/>
      <c r="I51" s="82"/>
      <c r="J51" s="76"/>
      <c r="K51" s="88"/>
      <c r="L51" s="55"/>
    </row>
    <row r="52" spans="1:12" ht="14.25" x14ac:dyDescent="0.2">
      <c r="A52" s="65"/>
      <c r="C52" s="85"/>
      <c r="D52" s="81">
        <v>0</v>
      </c>
      <c r="E52" s="81">
        <v>0</v>
      </c>
      <c r="F52" s="81">
        <v>0</v>
      </c>
      <c r="G52" s="93">
        <f t="shared" si="0"/>
        <v>0</v>
      </c>
      <c r="H52" s="95"/>
      <c r="I52" s="82"/>
      <c r="J52" s="76"/>
      <c r="K52" s="88"/>
      <c r="L52" s="55"/>
    </row>
    <row r="53" spans="1:12" ht="14.25" x14ac:dyDescent="0.2">
      <c r="A53" s="65"/>
      <c r="B53" s="147" t="s">
        <v>25</v>
      </c>
      <c r="C53" s="51"/>
      <c r="D53" s="51"/>
      <c r="E53" s="51"/>
      <c r="F53" s="51"/>
      <c r="G53" s="93"/>
      <c r="H53" s="95"/>
      <c r="I53" s="82"/>
      <c r="J53" s="76"/>
      <c r="K53" s="88"/>
      <c r="L53" s="55"/>
    </row>
    <row r="54" spans="1:12" ht="15" thickBot="1" x14ac:dyDescent="0.25">
      <c r="A54" s="65"/>
      <c r="B54" s="147"/>
      <c r="C54" s="51"/>
      <c r="D54" s="51"/>
      <c r="E54" s="51"/>
      <c r="F54" s="51"/>
      <c r="G54" s="93"/>
      <c r="H54" s="95"/>
      <c r="I54" s="82"/>
      <c r="J54" s="76"/>
      <c r="K54" s="88"/>
      <c r="L54" s="55"/>
    </row>
    <row r="55" spans="1:12" ht="15.75" thickBot="1" x14ac:dyDescent="0.25">
      <c r="A55" s="73" t="s">
        <v>6</v>
      </c>
      <c r="B55" s="149"/>
      <c r="C55" s="46"/>
      <c r="D55" s="46"/>
      <c r="E55" s="46"/>
      <c r="F55" s="46"/>
      <c r="G55" s="93"/>
      <c r="H55" s="94"/>
      <c r="I55" s="75">
        <f>(SUM(G56:G60)-MIN(G56:G60))/4</f>
        <v>0</v>
      </c>
      <c r="J55" s="76"/>
      <c r="K55" s="77">
        <f>RANK(I55,'távol sorrend'!$D$3:$D$22)</f>
        <v>4</v>
      </c>
      <c r="L55" s="78" t="s">
        <v>26</v>
      </c>
    </row>
    <row r="56" spans="1:12" ht="14.25" x14ac:dyDescent="0.2">
      <c r="A56" s="65"/>
      <c r="B56" s="144"/>
      <c r="C56" s="80"/>
      <c r="D56" s="81">
        <v>0</v>
      </c>
      <c r="E56" s="81">
        <v>0</v>
      </c>
      <c r="F56" s="81">
        <v>0</v>
      </c>
      <c r="G56" s="93">
        <f t="shared" si="0"/>
        <v>0</v>
      </c>
      <c r="H56" s="95"/>
      <c r="I56" s="82"/>
      <c r="J56" s="76"/>
      <c r="K56" s="88"/>
      <c r="L56" s="88"/>
    </row>
    <row r="57" spans="1:12" ht="14.25" x14ac:dyDescent="0.2">
      <c r="A57" s="65"/>
      <c r="B57" s="144"/>
      <c r="C57" s="80"/>
      <c r="D57" s="81">
        <v>0</v>
      </c>
      <c r="E57" s="81">
        <v>0</v>
      </c>
      <c r="F57" s="81">
        <v>0</v>
      </c>
      <c r="G57" s="93">
        <f t="shared" si="0"/>
        <v>0</v>
      </c>
      <c r="H57" s="95"/>
      <c r="I57" s="82"/>
      <c r="J57" s="76"/>
      <c r="K57" s="88"/>
      <c r="L57" s="55"/>
    </row>
    <row r="58" spans="1:12" ht="14.25" x14ac:dyDescent="0.2">
      <c r="A58" s="65"/>
      <c r="B58" s="144"/>
      <c r="C58" s="80"/>
      <c r="D58" s="81">
        <v>0</v>
      </c>
      <c r="E58" s="81">
        <v>0</v>
      </c>
      <c r="F58" s="81">
        <v>0</v>
      </c>
      <c r="G58" s="93">
        <f t="shared" si="0"/>
        <v>0</v>
      </c>
      <c r="H58" s="95"/>
      <c r="I58" s="82"/>
      <c r="J58" s="76"/>
      <c r="K58" s="88"/>
      <c r="L58" s="55"/>
    </row>
    <row r="59" spans="1:12" ht="14.25" x14ac:dyDescent="0.2">
      <c r="A59" s="65"/>
      <c r="B59" s="144"/>
      <c r="C59" s="80"/>
      <c r="D59" s="81">
        <v>0</v>
      </c>
      <c r="E59" s="81">
        <v>0</v>
      </c>
      <c r="F59" s="81">
        <v>0</v>
      </c>
      <c r="G59" s="93">
        <f t="shared" si="0"/>
        <v>0</v>
      </c>
      <c r="H59" s="95"/>
      <c r="I59" s="82"/>
      <c r="J59" s="76"/>
      <c r="K59" s="88"/>
      <c r="L59" s="55"/>
    </row>
    <row r="60" spans="1:12" ht="14.25" x14ac:dyDescent="0.2">
      <c r="A60" s="65"/>
      <c r="B60" s="144"/>
      <c r="C60" s="80"/>
      <c r="D60" s="81">
        <v>0</v>
      </c>
      <c r="E60" s="81">
        <v>0</v>
      </c>
      <c r="F60" s="81">
        <v>0</v>
      </c>
      <c r="G60" s="93">
        <f t="shared" si="0"/>
        <v>0</v>
      </c>
      <c r="H60" s="95"/>
      <c r="I60" s="82"/>
      <c r="J60" s="76"/>
      <c r="K60" s="88"/>
      <c r="L60" s="55"/>
    </row>
    <row r="61" spans="1:12" ht="14.25" x14ac:dyDescent="0.2">
      <c r="A61" s="65"/>
      <c r="B61" s="147" t="s">
        <v>25</v>
      </c>
      <c r="C61" s="51"/>
      <c r="D61" s="51"/>
      <c r="E61" s="51"/>
      <c r="F61" s="51"/>
      <c r="G61" s="93"/>
      <c r="H61" s="95"/>
      <c r="I61" s="82"/>
      <c r="J61" s="76"/>
      <c r="K61" s="88"/>
      <c r="L61" s="55"/>
    </row>
    <row r="62" spans="1:12" ht="15" thickBot="1" x14ac:dyDescent="0.25">
      <c r="A62" s="65"/>
      <c r="B62" s="147"/>
      <c r="C62" s="51"/>
      <c r="D62" s="51"/>
      <c r="E62" s="51"/>
      <c r="F62" s="51"/>
      <c r="G62" s="93"/>
      <c r="H62" s="95"/>
      <c r="I62" s="82"/>
      <c r="J62" s="76"/>
      <c r="K62" s="88"/>
      <c r="L62" s="55"/>
    </row>
    <row r="63" spans="1:12" ht="15.75" thickBot="1" x14ac:dyDescent="0.25">
      <c r="A63" s="73" t="s">
        <v>7</v>
      </c>
      <c r="B63" s="149"/>
      <c r="C63" s="46"/>
      <c r="D63" s="46"/>
      <c r="E63" s="46"/>
      <c r="F63" s="46"/>
      <c r="G63" s="93"/>
      <c r="H63" s="94"/>
      <c r="I63" s="75">
        <f>(SUM(G64:G68)-MIN(G64:G68))/4</f>
        <v>0</v>
      </c>
      <c r="J63" s="76"/>
      <c r="K63" s="77">
        <f>RANK(I63,'távol sorrend'!$D$3:$D$22)</f>
        <v>4</v>
      </c>
      <c r="L63" s="78" t="s">
        <v>26</v>
      </c>
    </row>
    <row r="64" spans="1:12" ht="14.25" x14ac:dyDescent="0.2">
      <c r="A64" s="65"/>
      <c r="B64" s="144"/>
      <c r="C64" s="80"/>
      <c r="D64" s="81">
        <v>0</v>
      </c>
      <c r="E64" s="81">
        <v>0</v>
      </c>
      <c r="F64" s="81">
        <v>0</v>
      </c>
      <c r="G64" s="93">
        <f t="shared" si="0"/>
        <v>0</v>
      </c>
      <c r="H64" s="95"/>
      <c r="I64" s="82"/>
      <c r="J64" s="76"/>
      <c r="K64" s="88"/>
      <c r="L64" s="55"/>
    </row>
    <row r="65" spans="1:12" ht="14.25" x14ac:dyDescent="0.2">
      <c r="A65" s="65"/>
      <c r="B65" s="144"/>
      <c r="C65" s="80"/>
      <c r="D65" s="81">
        <v>0</v>
      </c>
      <c r="E65" s="81">
        <v>0</v>
      </c>
      <c r="F65" s="81">
        <v>0</v>
      </c>
      <c r="G65" s="93">
        <f t="shared" si="0"/>
        <v>0</v>
      </c>
      <c r="H65" s="95"/>
      <c r="I65" s="82"/>
      <c r="J65" s="76"/>
      <c r="K65" s="88"/>
      <c r="L65" s="55"/>
    </row>
    <row r="66" spans="1:12" ht="14.25" x14ac:dyDescent="0.2">
      <c r="A66" s="65"/>
      <c r="B66" s="144"/>
      <c r="C66" s="80"/>
      <c r="D66" s="81">
        <v>0</v>
      </c>
      <c r="E66" s="81">
        <v>0</v>
      </c>
      <c r="F66" s="81">
        <v>0</v>
      </c>
      <c r="G66" s="93">
        <f t="shared" si="0"/>
        <v>0</v>
      </c>
      <c r="H66" s="95"/>
      <c r="I66" s="82"/>
      <c r="J66" s="76"/>
      <c r="K66" s="88"/>
      <c r="L66" s="55"/>
    </row>
    <row r="67" spans="1:12" ht="14.25" x14ac:dyDescent="0.2">
      <c r="A67" s="65"/>
      <c r="B67" s="144"/>
      <c r="C67" s="80"/>
      <c r="D67" s="81">
        <v>0</v>
      </c>
      <c r="E67" s="81">
        <v>0</v>
      </c>
      <c r="F67" s="81">
        <v>0</v>
      </c>
      <c r="G67" s="93">
        <f t="shared" si="0"/>
        <v>0</v>
      </c>
      <c r="H67" s="95"/>
      <c r="I67" s="82"/>
      <c r="J67" s="76"/>
      <c r="K67" s="88"/>
      <c r="L67" s="55"/>
    </row>
    <row r="68" spans="1:12" ht="14.25" x14ac:dyDescent="0.2">
      <c r="A68" s="65"/>
      <c r="B68" s="144"/>
      <c r="C68" s="80"/>
      <c r="D68" s="81">
        <v>0</v>
      </c>
      <c r="E68" s="81">
        <v>0</v>
      </c>
      <c r="F68" s="81">
        <v>0</v>
      </c>
      <c r="G68" s="93">
        <f t="shared" si="0"/>
        <v>0</v>
      </c>
      <c r="H68" s="95"/>
      <c r="I68" s="82"/>
      <c r="J68" s="76"/>
      <c r="K68" s="88"/>
      <c r="L68" s="55"/>
    </row>
    <row r="69" spans="1:12" ht="14.25" x14ac:dyDescent="0.2">
      <c r="A69" s="65"/>
      <c r="B69" s="147" t="s">
        <v>25</v>
      </c>
      <c r="C69" s="51"/>
      <c r="D69" s="51"/>
      <c r="E69" s="51"/>
      <c r="F69" s="51"/>
      <c r="G69" s="93"/>
      <c r="H69" s="95"/>
      <c r="I69" s="82"/>
      <c r="J69" s="76"/>
      <c r="K69" s="88"/>
      <c r="L69" s="55"/>
    </row>
    <row r="70" spans="1:12" ht="15" thickBot="1" x14ac:dyDescent="0.25">
      <c r="A70" s="65"/>
      <c r="B70" s="147"/>
      <c r="C70" s="51"/>
      <c r="D70" s="51"/>
      <c r="E70" s="51"/>
      <c r="F70" s="51"/>
      <c r="G70" s="93"/>
      <c r="H70" s="95"/>
      <c r="I70" s="82"/>
      <c r="J70" s="76"/>
      <c r="K70" s="88"/>
      <c r="L70" s="55"/>
    </row>
    <row r="71" spans="1:12" ht="15.75" thickBot="1" x14ac:dyDescent="0.25">
      <c r="A71" s="73" t="s">
        <v>18</v>
      </c>
      <c r="B71" s="149"/>
      <c r="C71" s="46"/>
      <c r="D71" s="46"/>
      <c r="E71" s="46"/>
      <c r="F71" s="46"/>
      <c r="G71" s="93"/>
      <c r="H71" s="94"/>
      <c r="I71" s="75">
        <f>(SUM(G72:G76)-MIN(G72:G76))/4</f>
        <v>0</v>
      </c>
      <c r="J71" s="76"/>
      <c r="K71" s="77">
        <f>RANK(I71,'távol sorrend'!$D$3:$D$22)</f>
        <v>4</v>
      </c>
      <c r="L71" s="78" t="s">
        <v>26</v>
      </c>
    </row>
    <row r="72" spans="1:12" ht="14.25" x14ac:dyDescent="0.2">
      <c r="A72" s="65"/>
      <c r="B72" s="144"/>
      <c r="C72" s="80"/>
      <c r="D72" s="81">
        <v>0</v>
      </c>
      <c r="E72" s="81">
        <v>0</v>
      </c>
      <c r="F72" s="81">
        <v>0</v>
      </c>
      <c r="G72" s="93">
        <f t="shared" ref="G72:G132" si="1">MAX(D72:F72)</f>
        <v>0</v>
      </c>
      <c r="H72" s="95"/>
      <c r="I72" s="82"/>
      <c r="J72" s="76"/>
      <c r="K72" s="88"/>
      <c r="L72" s="55"/>
    </row>
    <row r="73" spans="1:12" ht="14.25" x14ac:dyDescent="0.2">
      <c r="A73" s="65"/>
      <c r="B73" s="144"/>
      <c r="C73" s="80"/>
      <c r="D73" s="81">
        <v>0</v>
      </c>
      <c r="E73" s="81">
        <v>0</v>
      </c>
      <c r="F73" s="81">
        <v>0</v>
      </c>
      <c r="G73" s="93">
        <f t="shared" si="1"/>
        <v>0</v>
      </c>
      <c r="H73" s="95"/>
      <c r="I73" s="82"/>
      <c r="J73" s="76"/>
      <c r="K73" s="88"/>
      <c r="L73" s="55"/>
    </row>
    <row r="74" spans="1:12" ht="14.25" x14ac:dyDescent="0.2">
      <c r="A74" s="65"/>
      <c r="B74" s="144"/>
      <c r="C74" s="80"/>
      <c r="D74" s="81">
        <v>0</v>
      </c>
      <c r="E74" s="81">
        <v>0</v>
      </c>
      <c r="F74" s="81">
        <v>0</v>
      </c>
      <c r="G74" s="93">
        <f t="shared" si="1"/>
        <v>0</v>
      </c>
      <c r="H74" s="95"/>
      <c r="I74" s="82"/>
      <c r="J74" s="76"/>
      <c r="K74" s="88"/>
      <c r="L74" s="55"/>
    </row>
    <row r="75" spans="1:12" ht="14.25" x14ac:dyDescent="0.2">
      <c r="A75" s="65"/>
      <c r="B75" s="144"/>
      <c r="C75" s="80"/>
      <c r="D75" s="81">
        <v>0</v>
      </c>
      <c r="E75" s="81">
        <v>0</v>
      </c>
      <c r="F75" s="81">
        <v>0</v>
      </c>
      <c r="G75" s="93">
        <f t="shared" si="1"/>
        <v>0</v>
      </c>
      <c r="H75" s="95"/>
      <c r="I75" s="82"/>
      <c r="J75" s="76"/>
      <c r="K75" s="88"/>
      <c r="L75" s="55"/>
    </row>
    <row r="76" spans="1:12" ht="14.25" x14ac:dyDescent="0.2">
      <c r="A76" s="65"/>
      <c r="B76" s="144"/>
      <c r="C76" s="80"/>
      <c r="D76" s="81">
        <v>0</v>
      </c>
      <c r="E76" s="81">
        <v>0</v>
      </c>
      <c r="F76" s="81">
        <v>0</v>
      </c>
      <c r="G76" s="93">
        <f t="shared" si="1"/>
        <v>0</v>
      </c>
      <c r="H76" s="95"/>
      <c r="I76" s="82"/>
      <c r="J76" s="76"/>
      <c r="K76" s="88"/>
      <c r="L76" s="55"/>
    </row>
    <row r="77" spans="1:12" ht="14.25" x14ac:dyDescent="0.2">
      <c r="A77" s="61"/>
      <c r="B77" s="147" t="s">
        <v>25</v>
      </c>
      <c r="C77" s="22"/>
      <c r="D77" s="22"/>
      <c r="E77" s="22"/>
      <c r="F77" s="22"/>
      <c r="G77" s="93"/>
      <c r="H77" s="96"/>
      <c r="I77" s="90"/>
      <c r="J77" s="91"/>
      <c r="K77" s="88"/>
      <c r="L77" s="55"/>
    </row>
    <row r="78" spans="1:12" ht="15" thickBot="1" x14ac:dyDescent="0.25">
      <c r="A78" s="61"/>
      <c r="B78" s="142"/>
      <c r="C78" s="22"/>
      <c r="D78" s="22"/>
      <c r="E78" s="22"/>
      <c r="F78" s="22"/>
      <c r="G78" s="93"/>
      <c r="H78" s="96"/>
      <c r="I78" s="90"/>
      <c r="J78" s="91"/>
      <c r="K78" s="88"/>
      <c r="L78" s="55"/>
    </row>
    <row r="79" spans="1:12" ht="15.75" thickBot="1" x14ac:dyDescent="0.25">
      <c r="A79" s="73" t="s">
        <v>19</v>
      </c>
      <c r="B79" s="149"/>
      <c r="C79" s="46"/>
      <c r="D79" s="46"/>
      <c r="E79" s="46"/>
      <c r="F79" s="46"/>
      <c r="G79" s="93"/>
      <c r="H79" s="94"/>
      <c r="I79" s="75">
        <f>(SUM(G80:G84)-MIN(G80:G84))/4</f>
        <v>0</v>
      </c>
      <c r="J79" s="76"/>
      <c r="K79" s="77">
        <f>RANK(I79,'távol sorrend'!$D$3:$D$22)</f>
        <v>4</v>
      </c>
      <c r="L79" s="78" t="s">
        <v>26</v>
      </c>
    </row>
    <row r="80" spans="1:12" ht="14.25" x14ac:dyDescent="0.2">
      <c r="A80" s="65"/>
      <c r="B80" s="144"/>
      <c r="C80" s="80"/>
      <c r="D80" s="81">
        <v>0</v>
      </c>
      <c r="E80" s="81">
        <v>0</v>
      </c>
      <c r="F80" s="81">
        <v>0</v>
      </c>
      <c r="G80" s="93">
        <f t="shared" si="1"/>
        <v>0</v>
      </c>
      <c r="H80" s="95"/>
      <c r="I80" s="82"/>
      <c r="J80" s="76"/>
      <c r="K80" s="88"/>
      <c r="L80" s="55"/>
    </row>
    <row r="81" spans="1:12" ht="14.25" x14ac:dyDescent="0.2">
      <c r="A81" s="65"/>
      <c r="B81" s="144"/>
      <c r="C81" s="80"/>
      <c r="D81" s="81">
        <v>0</v>
      </c>
      <c r="E81" s="81">
        <v>0</v>
      </c>
      <c r="F81" s="81">
        <v>0</v>
      </c>
      <c r="G81" s="93">
        <f t="shared" si="1"/>
        <v>0</v>
      </c>
      <c r="H81" s="95"/>
      <c r="I81" s="82"/>
      <c r="J81" s="76"/>
      <c r="K81" s="88"/>
      <c r="L81" s="55"/>
    </row>
    <row r="82" spans="1:12" ht="14.25" x14ac:dyDescent="0.2">
      <c r="A82" s="65"/>
      <c r="B82" s="144"/>
      <c r="C82" s="80"/>
      <c r="D82" s="81">
        <v>0</v>
      </c>
      <c r="E82" s="81">
        <v>0</v>
      </c>
      <c r="F82" s="81">
        <v>0</v>
      </c>
      <c r="G82" s="93">
        <f t="shared" si="1"/>
        <v>0</v>
      </c>
      <c r="H82" s="95"/>
      <c r="I82" s="82"/>
      <c r="J82" s="76"/>
      <c r="K82" s="88"/>
      <c r="L82" s="55"/>
    </row>
    <row r="83" spans="1:12" ht="14.25" x14ac:dyDescent="0.2">
      <c r="A83" s="65"/>
      <c r="B83" s="144"/>
      <c r="C83" s="80"/>
      <c r="D83" s="81">
        <v>0</v>
      </c>
      <c r="E83" s="81">
        <v>0</v>
      </c>
      <c r="F83" s="81">
        <v>0</v>
      </c>
      <c r="G83" s="93">
        <f t="shared" si="1"/>
        <v>0</v>
      </c>
      <c r="H83" s="95"/>
      <c r="I83" s="82"/>
      <c r="J83" s="76"/>
      <c r="K83" s="88"/>
      <c r="L83" s="55"/>
    </row>
    <row r="84" spans="1:12" ht="14.25" x14ac:dyDescent="0.2">
      <c r="A84" s="65"/>
      <c r="B84" s="144"/>
      <c r="C84" s="80"/>
      <c r="D84" s="81">
        <v>0</v>
      </c>
      <c r="E84" s="81">
        <v>0</v>
      </c>
      <c r="F84" s="81">
        <v>0</v>
      </c>
      <c r="G84" s="93">
        <f t="shared" si="1"/>
        <v>0</v>
      </c>
      <c r="H84" s="95"/>
      <c r="I84" s="82"/>
      <c r="J84" s="76"/>
      <c r="K84" s="88"/>
      <c r="L84" s="55"/>
    </row>
    <row r="85" spans="1:12" ht="14.25" x14ac:dyDescent="0.2">
      <c r="A85" s="65"/>
      <c r="B85" s="147" t="s">
        <v>25</v>
      </c>
      <c r="C85" s="51"/>
      <c r="D85" s="51"/>
      <c r="E85" s="51"/>
      <c r="F85" s="51"/>
      <c r="G85" s="93"/>
      <c r="H85" s="95"/>
      <c r="I85" s="82"/>
      <c r="J85" s="76"/>
      <c r="K85" s="88"/>
      <c r="L85" s="55"/>
    </row>
    <row r="86" spans="1:12" ht="15" thickBot="1" x14ac:dyDescent="0.25">
      <c r="A86" s="65"/>
      <c r="D86" s="99"/>
      <c r="E86" s="99"/>
      <c r="F86" s="99"/>
      <c r="G86" s="93"/>
      <c r="H86" s="95"/>
      <c r="I86" s="82"/>
      <c r="J86" s="76"/>
      <c r="K86" s="88"/>
      <c r="L86" s="55"/>
    </row>
    <row r="87" spans="1:12" ht="15.75" thickBot="1" x14ac:dyDescent="0.25">
      <c r="A87" s="73" t="s">
        <v>20</v>
      </c>
      <c r="B87" s="149"/>
      <c r="C87" s="46"/>
      <c r="D87" s="46"/>
      <c r="E87" s="46"/>
      <c r="F87" s="46"/>
      <c r="G87" s="93"/>
      <c r="H87" s="94"/>
      <c r="I87" s="75">
        <f>(SUM(G88:G92)-MIN(G88:G92))/4</f>
        <v>0</v>
      </c>
      <c r="J87" s="76"/>
      <c r="K87" s="77">
        <f>RANK(I87,'távol sorrend'!$D$3:$D$22)</f>
        <v>4</v>
      </c>
      <c r="L87" s="78" t="s">
        <v>26</v>
      </c>
    </row>
    <row r="88" spans="1:12" ht="14.25" x14ac:dyDescent="0.2">
      <c r="A88" s="65"/>
      <c r="B88" s="144"/>
      <c r="C88" s="80"/>
      <c r="D88" s="81">
        <v>0</v>
      </c>
      <c r="E88" s="81">
        <v>0</v>
      </c>
      <c r="F88" s="81">
        <v>0</v>
      </c>
      <c r="G88" s="93">
        <f t="shared" si="1"/>
        <v>0</v>
      </c>
      <c r="H88" s="95"/>
      <c r="I88" s="82"/>
      <c r="J88" s="76"/>
      <c r="K88" s="88"/>
      <c r="L88" s="55"/>
    </row>
    <row r="89" spans="1:12" ht="14.25" x14ac:dyDescent="0.2">
      <c r="A89" s="65"/>
      <c r="B89" s="144"/>
      <c r="C89" s="80"/>
      <c r="D89" s="81">
        <v>0</v>
      </c>
      <c r="E89" s="81">
        <v>0</v>
      </c>
      <c r="F89" s="81">
        <v>0</v>
      </c>
      <c r="G89" s="93">
        <f t="shared" si="1"/>
        <v>0</v>
      </c>
      <c r="H89" s="95"/>
      <c r="I89" s="82"/>
      <c r="J89" s="76"/>
      <c r="K89" s="88"/>
      <c r="L89" s="55"/>
    </row>
    <row r="90" spans="1:12" ht="14.25" x14ac:dyDescent="0.2">
      <c r="A90" s="65"/>
      <c r="B90" s="144"/>
      <c r="C90" s="80"/>
      <c r="D90" s="81">
        <v>0</v>
      </c>
      <c r="E90" s="81">
        <v>0</v>
      </c>
      <c r="F90" s="81">
        <v>0</v>
      </c>
      <c r="G90" s="93">
        <f t="shared" si="1"/>
        <v>0</v>
      </c>
      <c r="H90" s="95"/>
      <c r="I90" s="82"/>
      <c r="J90" s="76"/>
      <c r="K90" s="88"/>
      <c r="L90" s="55"/>
    </row>
    <row r="91" spans="1:12" ht="14.25" x14ac:dyDescent="0.2">
      <c r="A91" s="65"/>
      <c r="B91" s="144"/>
      <c r="C91" s="80"/>
      <c r="D91" s="81">
        <v>0</v>
      </c>
      <c r="E91" s="81">
        <v>0</v>
      </c>
      <c r="F91" s="81">
        <v>0</v>
      </c>
      <c r="G91" s="93">
        <f t="shared" si="1"/>
        <v>0</v>
      </c>
      <c r="H91" s="95"/>
      <c r="I91" s="82"/>
      <c r="J91" s="76"/>
      <c r="K91" s="88"/>
      <c r="L91" s="55"/>
    </row>
    <row r="92" spans="1:12" ht="14.25" x14ac:dyDescent="0.2">
      <c r="A92" s="65"/>
      <c r="B92" s="144"/>
      <c r="C92" s="80"/>
      <c r="D92" s="81">
        <v>0</v>
      </c>
      <c r="E92" s="81">
        <v>0</v>
      </c>
      <c r="F92" s="81">
        <v>0</v>
      </c>
      <c r="G92" s="93">
        <f t="shared" si="1"/>
        <v>0</v>
      </c>
      <c r="H92" s="95"/>
      <c r="I92" s="82"/>
      <c r="J92" s="76"/>
      <c r="K92" s="88"/>
      <c r="L92" s="55"/>
    </row>
    <row r="93" spans="1:12" ht="14.25" x14ac:dyDescent="0.2">
      <c r="A93" s="65"/>
      <c r="B93" s="147" t="s">
        <v>25</v>
      </c>
      <c r="C93" s="51"/>
      <c r="D93" s="51"/>
      <c r="E93" s="51"/>
      <c r="F93" s="51"/>
      <c r="G93" s="93"/>
      <c r="H93" s="95"/>
      <c r="I93" s="82"/>
      <c r="J93" s="76"/>
      <c r="K93" s="88"/>
      <c r="L93" s="55"/>
    </row>
    <row r="94" spans="1:12" ht="15" thickBot="1" x14ac:dyDescent="0.25">
      <c r="A94" s="65"/>
      <c r="D94" s="99"/>
      <c r="E94" s="99"/>
      <c r="F94" s="99"/>
      <c r="G94" s="93"/>
      <c r="H94" s="95"/>
      <c r="I94" s="82"/>
      <c r="J94" s="76"/>
      <c r="K94" s="88"/>
      <c r="L94" s="55"/>
    </row>
    <row r="95" spans="1:12" ht="15.75" thickBot="1" x14ac:dyDescent="0.25">
      <c r="A95" s="73" t="s">
        <v>21</v>
      </c>
      <c r="B95" s="149"/>
      <c r="C95" s="46"/>
      <c r="D95" s="46"/>
      <c r="E95" s="46"/>
      <c r="F95" s="46"/>
      <c r="G95" s="93"/>
      <c r="H95" s="94"/>
      <c r="I95" s="75">
        <f>(SUM(G96:G100)-MIN(G96:G100))/4</f>
        <v>0</v>
      </c>
      <c r="J95" s="76"/>
      <c r="K95" s="77">
        <f>RANK(I95,'távol sorrend'!$D$3:$D$22)</f>
        <v>4</v>
      </c>
      <c r="L95" s="78" t="s">
        <v>26</v>
      </c>
    </row>
    <row r="96" spans="1:12" ht="14.25" x14ac:dyDescent="0.2">
      <c r="A96" s="65"/>
      <c r="B96" s="144"/>
      <c r="C96" s="80"/>
      <c r="D96" s="81">
        <v>0</v>
      </c>
      <c r="E96" s="81">
        <v>0</v>
      </c>
      <c r="F96" s="81">
        <v>0</v>
      </c>
      <c r="G96" s="93">
        <f t="shared" si="1"/>
        <v>0</v>
      </c>
      <c r="H96" s="95"/>
      <c r="I96" s="82"/>
      <c r="J96" s="76"/>
      <c r="K96" s="88"/>
      <c r="L96" s="55"/>
    </row>
    <row r="97" spans="1:12" ht="14.25" x14ac:dyDescent="0.2">
      <c r="A97" s="65"/>
      <c r="B97" s="144"/>
      <c r="C97" s="80"/>
      <c r="D97" s="81">
        <v>0</v>
      </c>
      <c r="E97" s="81">
        <v>0</v>
      </c>
      <c r="F97" s="81">
        <v>0</v>
      </c>
      <c r="G97" s="93">
        <f t="shared" si="1"/>
        <v>0</v>
      </c>
      <c r="H97" s="95"/>
      <c r="I97" s="82"/>
      <c r="J97" s="76"/>
      <c r="K97" s="88"/>
      <c r="L97" s="55"/>
    </row>
    <row r="98" spans="1:12" ht="14.25" x14ac:dyDescent="0.2">
      <c r="A98" s="65"/>
      <c r="B98" s="144"/>
      <c r="C98" s="80"/>
      <c r="D98" s="81">
        <v>0</v>
      </c>
      <c r="E98" s="81">
        <v>0</v>
      </c>
      <c r="F98" s="81">
        <v>0</v>
      </c>
      <c r="G98" s="93">
        <f t="shared" si="1"/>
        <v>0</v>
      </c>
      <c r="H98" s="95"/>
      <c r="I98" s="82"/>
      <c r="J98" s="76"/>
      <c r="K98" s="88"/>
      <c r="L98" s="55"/>
    </row>
    <row r="99" spans="1:12" ht="14.25" x14ac:dyDescent="0.2">
      <c r="A99" s="65"/>
      <c r="B99" s="144"/>
      <c r="C99" s="80"/>
      <c r="D99" s="81">
        <v>0</v>
      </c>
      <c r="E99" s="81">
        <v>0</v>
      </c>
      <c r="F99" s="81">
        <v>0</v>
      </c>
      <c r="G99" s="93">
        <f t="shared" si="1"/>
        <v>0</v>
      </c>
      <c r="H99" s="95"/>
      <c r="I99" s="82"/>
      <c r="J99" s="76"/>
      <c r="K99" s="88"/>
      <c r="L99" s="55"/>
    </row>
    <row r="100" spans="1:12" ht="14.25" x14ac:dyDescent="0.2">
      <c r="A100" s="65"/>
      <c r="B100" s="144"/>
      <c r="C100" s="80"/>
      <c r="D100" s="81">
        <v>0</v>
      </c>
      <c r="E100" s="81">
        <v>0</v>
      </c>
      <c r="F100" s="81">
        <v>0</v>
      </c>
      <c r="G100" s="93">
        <f t="shared" si="1"/>
        <v>0</v>
      </c>
      <c r="H100" s="95"/>
      <c r="I100" s="82"/>
      <c r="J100" s="76"/>
      <c r="K100" s="88"/>
      <c r="L100" s="55"/>
    </row>
    <row r="101" spans="1:12" ht="14.25" x14ac:dyDescent="0.2">
      <c r="A101" s="65"/>
      <c r="B101" s="150" t="s">
        <v>25</v>
      </c>
      <c r="G101" s="93"/>
      <c r="H101" s="95"/>
      <c r="I101" s="82"/>
      <c r="J101" s="76"/>
      <c r="K101" s="88"/>
      <c r="L101" s="55"/>
    </row>
    <row r="102" spans="1:12" ht="15" thickBot="1" x14ac:dyDescent="0.25">
      <c r="A102" s="65"/>
      <c r="G102" s="93"/>
      <c r="H102" s="95"/>
      <c r="I102" s="82"/>
      <c r="J102" s="76"/>
      <c r="K102" s="88"/>
      <c r="L102" s="55"/>
    </row>
    <row r="103" spans="1:12" ht="15.75" thickBot="1" x14ac:dyDescent="0.25">
      <c r="A103" s="73" t="s">
        <v>22</v>
      </c>
      <c r="B103" s="149"/>
      <c r="C103" s="46"/>
      <c r="D103" s="46"/>
      <c r="E103" s="46"/>
      <c r="F103" s="46"/>
      <c r="G103" s="93"/>
      <c r="H103" s="94"/>
      <c r="I103" s="75">
        <f>(SUM(G104:G108)-MIN(G104:G108))/4</f>
        <v>0</v>
      </c>
      <c r="J103" s="76"/>
      <c r="K103" s="77">
        <f>RANK(I103,'távol sorrend'!$D$3:$D$22)</f>
        <v>4</v>
      </c>
      <c r="L103" s="78" t="s">
        <v>26</v>
      </c>
    </row>
    <row r="104" spans="1:12" ht="14.25" x14ac:dyDescent="0.2">
      <c r="A104" s="65"/>
      <c r="B104" s="144"/>
      <c r="C104" s="80"/>
      <c r="D104" s="81">
        <v>0</v>
      </c>
      <c r="E104" s="81">
        <v>0</v>
      </c>
      <c r="F104" s="81">
        <v>0</v>
      </c>
      <c r="G104" s="93">
        <f t="shared" si="1"/>
        <v>0</v>
      </c>
      <c r="H104" s="95"/>
      <c r="I104" s="82"/>
      <c r="J104" s="76"/>
      <c r="K104" s="88"/>
      <c r="L104" s="55"/>
    </row>
    <row r="105" spans="1:12" ht="14.25" x14ac:dyDescent="0.2">
      <c r="A105" s="65"/>
      <c r="B105" s="144"/>
      <c r="C105" s="80"/>
      <c r="D105" s="81">
        <v>0</v>
      </c>
      <c r="E105" s="81">
        <v>0</v>
      </c>
      <c r="F105" s="81">
        <v>0</v>
      </c>
      <c r="G105" s="93">
        <f t="shared" si="1"/>
        <v>0</v>
      </c>
      <c r="H105" s="95"/>
      <c r="I105" s="82"/>
      <c r="J105" s="76"/>
      <c r="K105" s="88"/>
      <c r="L105" s="55"/>
    </row>
    <row r="106" spans="1:12" ht="14.25" x14ac:dyDescent="0.2">
      <c r="A106" s="65"/>
      <c r="B106" s="144"/>
      <c r="C106" s="80"/>
      <c r="D106" s="81">
        <v>0</v>
      </c>
      <c r="E106" s="81">
        <v>0</v>
      </c>
      <c r="F106" s="81">
        <v>0</v>
      </c>
      <c r="G106" s="93">
        <f t="shared" si="1"/>
        <v>0</v>
      </c>
      <c r="H106" s="95"/>
      <c r="I106" s="82"/>
      <c r="J106" s="76"/>
      <c r="K106" s="88"/>
      <c r="L106" s="55"/>
    </row>
    <row r="107" spans="1:12" ht="14.25" x14ac:dyDescent="0.2">
      <c r="A107" s="65"/>
      <c r="B107" s="144"/>
      <c r="C107" s="80"/>
      <c r="D107" s="81">
        <v>0</v>
      </c>
      <c r="E107" s="81">
        <v>0</v>
      </c>
      <c r="F107" s="81">
        <v>0</v>
      </c>
      <c r="G107" s="93">
        <f t="shared" si="1"/>
        <v>0</v>
      </c>
      <c r="H107" s="95"/>
      <c r="I107" s="82"/>
      <c r="J107" s="76"/>
      <c r="K107" s="88"/>
      <c r="L107" s="55"/>
    </row>
    <row r="108" spans="1:12" ht="14.25" x14ac:dyDescent="0.2">
      <c r="A108" s="65"/>
      <c r="B108" s="144"/>
      <c r="C108" s="80"/>
      <c r="D108" s="81">
        <v>0</v>
      </c>
      <c r="E108" s="81">
        <v>0</v>
      </c>
      <c r="F108" s="81">
        <v>0</v>
      </c>
      <c r="G108" s="93">
        <f t="shared" si="1"/>
        <v>0</v>
      </c>
      <c r="H108" s="95"/>
      <c r="I108" s="82"/>
      <c r="J108" s="76"/>
      <c r="K108" s="88"/>
      <c r="L108" s="55"/>
    </row>
    <row r="109" spans="1:12" ht="14.25" x14ac:dyDescent="0.2">
      <c r="A109" s="65"/>
      <c r="B109" s="150" t="s">
        <v>25</v>
      </c>
      <c r="C109" s="46"/>
      <c r="D109" s="81"/>
      <c r="E109" s="81"/>
      <c r="F109" s="81"/>
      <c r="G109" s="93"/>
      <c r="H109" s="95"/>
      <c r="I109" s="82"/>
      <c r="J109" s="76"/>
      <c r="K109" s="88"/>
      <c r="L109" s="55"/>
    </row>
    <row r="110" spans="1:12" ht="15" thickBot="1" x14ac:dyDescent="0.25">
      <c r="A110" s="65"/>
      <c r="B110" s="144"/>
      <c r="C110" s="46"/>
      <c r="D110" s="81"/>
      <c r="E110" s="81"/>
      <c r="F110" s="81"/>
      <c r="G110" s="93"/>
      <c r="H110" s="95"/>
      <c r="I110" s="82"/>
      <c r="J110" s="76"/>
      <c r="K110" s="88"/>
      <c r="L110" s="55"/>
    </row>
    <row r="111" spans="1:12" ht="15.75" thickBot="1" x14ac:dyDescent="0.25">
      <c r="A111" s="73" t="s">
        <v>23</v>
      </c>
      <c r="B111" s="149"/>
      <c r="C111" s="46"/>
      <c r="D111" s="46"/>
      <c r="E111" s="46"/>
      <c r="F111" s="46"/>
      <c r="G111" s="93"/>
      <c r="H111" s="94"/>
      <c r="I111" s="75">
        <f>(SUM(G112:G116)-MIN(G112:G116))/4</f>
        <v>0</v>
      </c>
      <c r="J111" s="76"/>
      <c r="K111" s="77">
        <f>RANK(I111,'távol sorrend'!$D$3:$D$22)</f>
        <v>4</v>
      </c>
      <c r="L111" s="78" t="s">
        <v>26</v>
      </c>
    </row>
    <row r="112" spans="1:12" x14ac:dyDescent="0.2">
      <c r="A112" s="65"/>
      <c r="B112" s="144"/>
      <c r="C112" s="80"/>
      <c r="D112" s="81">
        <v>0</v>
      </c>
      <c r="E112" s="81">
        <v>0</v>
      </c>
      <c r="F112" s="81">
        <v>0</v>
      </c>
      <c r="G112" s="93">
        <f t="shared" si="1"/>
        <v>0</v>
      </c>
      <c r="H112" s="95"/>
      <c r="I112" s="82"/>
      <c r="J112" s="76"/>
      <c r="K112" s="116"/>
      <c r="L112" s="116"/>
    </row>
    <row r="113" spans="1:12" x14ac:dyDescent="0.2">
      <c r="A113" s="65"/>
      <c r="B113" s="144"/>
      <c r="C113" s="80"/>
      <c r="D113" s="81">
        <v>0</v>
      </c>
      <c r="E113" s="81">
        <v>0</v>
      </c>
      <c r="F113" s="81">
        <v>0</v>
      </c>
      <c r="G113" s="93">
        <f t="shared" si="1"/>
        <v>0</v>
      </c>
      <c r="H113" s="95"/>
      <c r="I113" s="82"/>
      <c r="J113" s="76"/>
      <c r="K113" s="116"/>
      <c r="L113" s="116"/>
    </row>
    <row r="114" spans="1:12" x14ac:dyDescent="0.2">
      <c r="A114" s="65"/>
      <c r="B114" s="144"/>
      <c r="C114" s="80"/>
      <c r="D114" s="81">
        <v>0</v>
      </c>
      <c r="E114" s="81">
        <v>0</v>
      </c>
      <c r="F114" s="81">
        <v>0</v>
      </c>
      <c r="G114" s="93">
        <f t="shared" si="1"/>
        <v>0</v>
      </c>
      <c r="H114" s="95"/>
      <c r="I114" s="82"/>
      <c r="J114" s="76"/>
      <c r="K114" s="116"/>
      <c r="L114" s="116"/>
    </row>
    <row r="115" spans="1:12" x14ac:dyDescent="0.2">
      <c r="A115" s="65"/>
      <c r="B115" s="144"/>
      <c r="C115" s="80"/>
      <c r="D115" s="81">
        <v>0</v>
      </c>
      <c r="E115" s="81">
        <v>0</v>
      </c>
      <c r="F115" s="81">
        <v>0</v>
      </c>
      <c r="G115" s="93">
        <f t="shared" si="1"/>
        <v>0</v>
      </c>
      <c r="H115" s="95"/>
      <c r="I115" s="82"/>
      <c r="J115" s="76"/>
      <c r="K115" s="116"/>
      <c r="L115" s="116"/>
    </row>
    <row r="116" spans="1:12" x14ac:dyDescent="0.2">
      <c r="A116" s="65"/>
      <c r="B116" s="144"/>
      <c r="C116" s="80"/>
      <c r="D116" s="81">
        <v>0</v>
      </c>
      <c r="E116" s="81">
        <v>0</v>
      </c>
      <c r="F116" s="81">
        <v>0</v>
      </c>
      <c r="G116" s="93">
        <f t="shared" si="1"/>
        <v>0</v>
      </c>
      <c r="H116" s="95"/>
      <c r="I116" s="82"/>
      <c r="J116" s="76"/>
      <c r="K116" s="116"/>
      <c r="L116" s="116"/>
    </row>
    <row r="117" spans="1:12" x14ac:dyDescent="0.2">
      <c r="A117" s="65"/>
      <c r="B117" s="150" t="s">
        <v>25</v>
      </c>
      <c r="C117" s="46"/>
      <c r="D117" s="51"/>
      <c r="E117" s="51"/>
      <c r="F117" s="51"/>
      <c r="G117" s="93"/>
      <c r="H117" s="95"/>
      <c r="I117" s="82"/>
      <c r="J117" s="76"/>
      <c r="K117" s="116"/>
      <c r="L117" s="116"/>
    </row>
    <row r="118" spans="1:12" ht="13.5" thickBot="1" x14ac:dyDescent="0.25">
      <c r="A118" s="65"/>
      <c r="B118" s="147"/>
      <c r="C118" s="46"/>
      <c r="D118" s="51"/>
      <c r="E118" s="51"/>
      <c r="F118" s="51"/>
      <c r="G118" s="93"/>
      <c r="H118" s="95"/>
      <c r="I118" s="82"/>
      <c r="J118" s="76"/>
      <c r="K118" s="116"/>
      <c r="L118" s="116"/>
    </row>
    <row r="119" spans="1:12" ht="15.75" thickBot="1" x14ac:dyDescent="0.25">
      <c r="A119" s="73" t="s">
        <v>24</v>
      </c>
      <c r="B119" s="149"/>
      <c r="C119" s="46"/>
      <c r="D119" s="46"/>
      <c r="E119" s="46"/>
      <c r="F119" s="46"/>
      <c r="G119" s="93"/>
      <c r="H119" s="94"/>
      <c r="I119" s="75">
        <f>(SUM(G120:G124)-MIN(G120:G124))/4</f>
        <v>0</v>
      </c>
      <c r="J119" s="76"/>
      <c r="K119" s="77">
        <f>RANK(I119,'távol sorrend'!$D$3:$D$22)</f>
        <v>4</v>
      </c>
      <c r="L119" s="78" t="s">
        <v>26</v>
      </c>
    </row>
    <row r="120" spans="1:12" x14ac:dyDescent="0.2">
      <c r="A120" s="65"/>
      <c r="B120" s="144"/>
      <c r="C120" s="80"/>
      <c r="D120" s="81">
        <v>0</v>
      </c>
      <c r="E120" s="81">
        <v>0</v>
      </c>
      <c r="F120" s="81">
        <v>0</v>
      </c>
      <c r="G120" s="93">
        <f t="shared" si="1"/>
        <v>0</v>
      </c>
      <c r="H120" s="95"/>
      <c r="I120" s="82"/>
      <c r="J120" s="76"/>
      <c r="K120" s="116"/>
      <c r="L120" s="116"/>
    </row>
    <row r="121" spans="1:12" x14ac:dyDescent="0.2">
      <c r="A121" s="65"/>
      <c r="B121" s="144"/>
      <c r="C121" s="80"/>
      <c r="D121" s="81">
        <v>0</v>
      </c>
      <c r="E121" s="81">
        <v>0</v>
      </c>
      <c r="F121" s="81">
        <v>0</v>
      </c>
      <c r="G121" s="93">
        <f t="shared" si="1"/>
        <v>0</v>
      </c>
      <c r="H121" s="95"/>
      <c r="I121" s="82"/>
      <c r="J121" s="76"/>
      <c r="K121" s="116"/>
      <c r="L121" s="116"/>
    </row>
    <row r="122" spans="1:12" x14ac:dyDescent="0.2">
      <c r="A122" s="65"/>
      <c r="B122" s="144"/>
      <c r="C122" s="80"/>
      <c r="D122" s="81">
        <v>0</v>
      </c>
      <c r="E122" s="81">
        <v>0</v>
      </c>
      <c r="F122" s="81">
        <v>0</v>
      </c>
      <c r="G122" s="93">
        <f t="shared" si="1"/>
        <v>0</v>
      </c>
      <c r="H122" s="95"/>
      <c r="I122" s="82"/>
      <c r="J122" s="76"/>
      <c r="K122" s="116"/>
      <c r="L122" s="116"/>
    </row>
    <row r="123" spans="1:12" x14ac:dyDescent="0.2">
      <c r="A123" s="65"/>
      <c r="B123" s="144"/>
      <c r="C123" s="80"/>
      <c r="D123" s="81">
        <v>0</v>
      </c>
      <c r="E123" s="81">
        <v>0</v>
      </c>
      <c r="F123" s="81">
        <v>0</v>
      </c>
      <c r="G123" s="93">
        <f t="shared" si="1"/>
        <v>0</v>
      </c>
      <c r="H123" s="95"/>
      <c r="I123" s="82"/>
      <c r="J123" s="76"/>
      <c r="K123" s="116"/>
      <c r="L123" s="116"/>
    </row>
    <row r="124" spans="1:12" x14ac:dyDescent="0.2">
      <c r="A124" s="65"/>
      <c r="B124" s="144"/>
      <c r="C124" s="80"/>
      <c r="D124" s="81">
        <v>0</v>
      </c>
      <c r="E124" s="81">
        <v>0</v>
      </c>
      <c r="F124" s="81">
        <v>0</v>
      </c>
      <c r="G124" s="93">
        <f t="shared" si="1"/>
        <v>0</v>
      </c>
      <c r="H124" s="95"/>
      <c r="I124" s="82"/>
      <c r="J124" s="76"/>
      <c r="K124" s="116"/>
      <c r="L124" s="116"/>
    </row>
    <row r="125" spans="1:12" x14ac:dyDescent="0.2">
      <c r="A125" s="65"/>
      <c r="B125" s="150" t="s">
        <v>25</v>
      </c>
      <c r="C125" s="46"/>
      <c r="D125" s="51"/>
      <c r="E125" s="51"/>
      <c r="F125" s="51"/>
      <c r="G125" s="93"/>
      <c r="H125" s="95"/>
      <c r="I125" s="82"/>
      <c r="J125" s="76"/>
      <c r="K125" s="116"/>
      <c r="L125" s="116"/>
    </row>
    <row r="126" spans="1:12" ht="13.5" thickBot="1" x14ac:dyDescent="0.25">
      <c r="A126" s="65"/>
      <c r="B126" s="144"/>
      <c r="C126" s="46"/>
      <c r="D126" s="51"/>
      <c r="E126" s="51"/>
      <c r="F126" s="51"/>
      <c r="G126" s="93"/>
      <c r="H126" s="95"/>
      <c r="I126" s="82"/>
      <c r="J126" s="76"/>
      <c r="K126" s="116"/>
      <c r="L126" s="116"/>
    </row>
    <row r="127" spans="1:12" ht="15.75" thickBot="1" x14ac:dyDescent="0.25">
      <c r="A127" s="73" t="s">
        <v>31</v>
      </c>
      <c r="B127" s="149"/>
      <c r="C127" s="46"/>
      <c r="D127" s="46"/>
      <c r="E127" s="46"/>
      <c r="F127" s="46"/>
      <c r="G127" s="93"/>
      <c r="H127" s="94"/>
      <c r="I127" s="75">
        <f>(SUM(G128:G132)-MIN(G128:G132))/4</f>
        <v>0</v>
      </c>
      <c r="J127" s="76"/>
      <c r="K127" s="77">
        <f>RANK(I127,'távol sorrend'!$D$3:$D$22)</f>
        <v>4</v>
      </c>
      <c r="L127" s="78" t="s">
        <v>26</v>
      </c>
    </row>
    <row r="128" spans="1:12" x14ac:dyDescent="0.2">
      <c r="A128" s="65"/>
      <c r="B128" s="144"/>
      <c r="C128" s="80"/>
      <c r="D128" s="81">
        <v>0</v>
      </c>
      <c r="E128" s="81">
        <v>0</v>
      </c>
      <c r="F128" s="81">
        <v>0</v>
      </c>
      <c r="G128" s="93">
        <f t="shared" si="1"/>
        <v>0</v>
      </c>
      <c r="H128" s="95"/>
      <c r="I128" s="82"/>
      <c r="J128" s="76"/>
      <c r="K128" s="116"/>
      <c r="L128" s="116"/>
    </row>
    <row r="129" spans="1:12" x14ac:dyDescent="0.2">
      <c r="A129" s="65"/>
      <c r="B129" s="144"/>
      <c r="C129" s="80"/>
      <c r="D129" s="81">
        <v>0</v>
      </c>
      <c r="E129" s="81">
        <v>0</v>
      </c>
      <c r="F129" s="81">
        <v>0</v>
      </c>
      <c r="G129" s="93">
        <f t="shared" si="1"/>
        <v>0</v>
      </c>
      <c r="H129" s="95"/>
      <c r="I129" s="82"/>
      <c r="J129" s="76"/>
      <c r="K129" s="116"/>
      <c r="L129" s="116"/>
    </row>
    <row r="130" spans="1:12" x14ac:dyDescent="0.2">
      <c r="A130" s="65"/>
      <c r="B130" s="144"/>
      <c r="C130" s="80"/>
      <c r="D130" s="81">
        <v>0</v>
      </c>
      <c r="E130" s="81">
        <v>0</v>
      </c>
      <c r="F130" s="81">
        <v>0</v>
      </c>
      <c r="G130" s="93">
        <f t="shared" si="1"/>
        <v>0</v>
      </c>
      <c r="H130" s="95"/>
      <c r="I130" s="82"/>
      <c r="J130" s="76"/>
      <c r="K130" s="116"/>
      <c r="L130" s="116"/>
    </row>
    <row r="131" spans="1:12" x14ac:dyDescent="0.2">
      <c r="A131" s="65"/>
      <c r="B131" s="144"/>
      <c r="C131" s="80"/>
      <c r="D131" s="81">
        <v>0</v>
      </c>
      <c r="E131" s="81">
        <v>0</v>
      </c>
      <c r="F131" s="81">
        <v>0</v>
      </c>
      <c r="G131" s="93">
        <f t="shared" si="1"/>
        <v>0</v>
      </c>
      <c r="H131" s="95"/>
      <c r="I131" s="82"/>
      <c r="J131" s="76"/>
      <c r="K131" s="116"/>
      <c r="L131" s="116"/>
    </row>
    <row r="132" spans="1:12" x14ac:dyDescent="0.2">
      <c r="A132" s="65"/>
      <c r="B132" s="144"/>
      <c r="C132" s="80"/>
      <c r="D132" s="81">
        <v>0</v>
      </c>
      <c r="E132" s="81">
        <v>0</v>
      </c>
      <c r="F132" s="81">
        <v>0</v>
      </c>
      <c r="G132" s="93">
        <f t="shared" si="1"/>
        <v>0</v>
      </c>
      <c r="H132" s="95"/>
      <c r="I132" s="82"/>
      <c r="J132" s="76"/>
      <c r="K132" s="116"/>
      <c r="L132" s="116"/>
    </row>
    <row r="133" spans="1:12" x14ac:dyDescent="0.2">
      <c r="A133" s="65"/>
      <c r="B133" s="150" t="s">
        <v>25</v>
      </c>
      <c r="C133" s="46"/>
      <c r="D133" s="51"/>
      <c r="E133" s="51"/>
      <c r="F133" s="51"/>
      <c r="G133" s="93"/>
      <c r="H133" s="95"/>
      <c r="I133" s="82"/>
      <c r="J133" s="76"/>
      <c r="K133" s="116"/>
      <c r="L133" s="116"/>
    </row>
    <row r="134" spans="1:12" ht="13.5" thickBot="1" x14ac:dyDescent="0.25">
      <c r="A134" s="65"/>
      <c r="B134" s="144"/>
      <c r="C134" s="46"/>
      <c r="D134" s="51"/>
      <c r="E134" s="51"/>
      <c r="F134" s="51"/>
      <c r="G134" s="93"/>
      <c r="H134" s="95"/>
      <c r="I134" s="82"/>
      <c r="J134" s="76"/>
      <c r="K134" s="116"/>
      <c r="L134" s="116"/>
    </row>
    <row r="135" spans="1:12" ht="15.75" thickBot="1" x14ac:dyDescent="0.25">
      <c r="A135" s="73" t="s">
        <v>32</v>
      </c>
      <c r="B135" s="149"/>
      <c r="C135" s="46"/>
      <c r="D135" s="46"/>
      <c r="E135" s="46"/>
      <c r="F135" s="46"/>
      <c r="G135" s="93"/>
      <c r="H135" s="94"/>
      <c r="I135" s="75">
        <f>(SUM(G136:G140)-MIN(G136:G140))/4</f>
        <v>0</v>
      </c>
      <c r="J135" s="76"/>
      <c r="K135" s="77">
        <f>RANK(I135,'távol sorrend'!$D$3:$D$22)</f>
        <v>4</v>
      </c>
      <c r="L135" s="78" t="s">
        <v>26</v>
      </c>
    </row>
    <row r="136" spans="1:12" x14ac:dyDescent="0.2">
      <c r="A136" s="65"/>
      <c r="B136" s="144"/>
      <c r="C136" s="80"/>
      <c r="D136" s="81">
        <v>0</v>
      </c>
      <c r="E136" s="81">
        <v>0</v>
      </c>
      <c r="F136" s="81">
        <v>0</v>
      </c>
      <c r="G136" s="93">
        <f t="shared" ref="G136:G164" si="2">MAX(D136:F136)</f>
        <v>0</v>
      </c>
      <c r="H136" s="95"/>
      <c r="I136" s="82"/>
      <c r="J136" s="76"/>
      <c r="K136" s="116"/>
      <c r="L136" s="116"/>
    </row>
    <row r="137" spans="1:12" x14ac:dyDescent="0.2">
      <c r="A137" s="65"/>
      <c r="B137" s="144"/>
      <c r="C137" s="80"/>
      <c r="D137" s="81">
        <v>0</v>
      </c>
      <c r="E137" s="81">
        <v>0</v>
      </c>
      <c r="F137" s="81">
        <v>0</v>
      </c>
      <c r="G137" s="93">
        <f t="shared" si="2"/>
        <v>0</v>
      </c>
      <c r="H137" s="95"/>
      <c r="I137" s="82"/>
      <c r="J137" s="76"/>
      <c r="K137" s="116"/>
      <c r="L137" s="116"/>
    </row>
    <row r="138" spans="1:12" x14ac:dyDescent="0.2">
      <c r="A138" s="65"/>
      <c r="B138" s="144"/>
      <c r="C138" s="80"/>
      <c r="D138" s="81">
        <v>0</v>
      </c>
      <c r="E138" s="81">
        <v>0</v>
      </c>
      <c r="F138" s="81">
        <v>0</v>
      </c>
      <c r="G138" s="93">
        <f t="shared" si="2"/>
        <v>0</v>
      </c>
      <c r="H138" s="95"/>
      <c r="I138" s="82"/>
      <c r="J138" s="76"/>
      <c r="K138" s="116"/>
      <c r="L138" s="116"/>
    </row>
    <row r="139" spans="1:12" x14ac:dyDescent="0.2">
      <c r="A139" s="65"/>
      <c r="B139" s="144"/>
      <c r="C139" s="80"/>
      <c r="D139" s="81">
        <v>0</v>
      </c>
      <c r="E139" s="81">
        <v>0</v>
      </c>
      <c r="F139" s="81">
        <v>0</v>
      </c>
      <c r="G139" s="93">
        <f t="shared" si="2"/>
        <v>0</v>
      </c>
      <c r="H139" s="95"/>
      <c r="I139" s="82"/>
      <c r="J139" s="76"/>
      <c r="K139" s="116"/>
      <c r="L139" s="116"/>
    </row>
    <row r="140" spans="1:12" x14ac:dyDescent="0.2">
      <c r="A140" s="65"/>
      <c r="B140" s="144"/>
      <c r="C140" s="80"/>
      <c r="D140" s="81">
        <v>0</v>
      </c>
      <c r="E140" s="81">
        <v>0</v>
      </c>
      <c r="F140" s="81">
        <v>0</v>
      </c>
      <c r="G140" s="93">
        <f t="shared" si="2"/>
        <v>0</v>
      </c>
      <c r="H140" s="95"/>
      <c r="I140" s="82"/>
      <c r="J140" s="76"/>
      <c r="K140" s="116"/>
      <c r="L140" s="116"/>
    </row>
    <row r="141" spans="1:12" x14ac:dyDescent="0.2">
      <c r="A141" s="65"/>
      <c r="B141" s="150" t="s">
        <v>25</v>
      </c>
      <c r="C141" s="46"/>
      <c r="D141" s="51"/>
      <c r="E141" s="51"/>
      <c r="F141" s="51"/>
      <c r="G141" s="93"/>
      <c r="H141" s="95"/>
      <c r="I141" s="82"/>
      <c r="J141" s="76"/>
      <c r="K141" s="116"/>
      <c r="L141" s="116"/>
    </row>
    <row r="142" spans="1:12" ht="13.5" thickBot="1" x14ac:dyDescent="0.25">
      <c r="A142" s="65"/>
      <c r="B142" s="144"/>
      <c r="C142" s="51"/>
      <c r="D142" s="51"/>
      <c r="E142" s="51"/>
      <c r="F142" s="51"/>
      <c r="G142" s="93"/>
      <c r="H142" s="95"/>
      <c r="I142" s="82"/>
      <c r="J142" s="76"/>
      <c r="K142" s="116"/>
      <c r="L142" s="116"/>
    </row>
    <row r="143" spans="1:12" ht="15.75" thickBot="1" x14ac:dyDescent="0.25">
      <c r="A143" s="73" t="s">
        <v>33</v>
      </c>
      <c r="B143" s="149"/>
      <c r="C143" s="46"/>
      <c r="D143" s="46"/>
      <c r="E143" s="46"/>
      <c r="F143" s="46"/>
      <c r="G143" s="93"/>
      <c r="H143" s="94"/>
      <c r="I143" s="75">
        <f>(SUM(G144:G148)-MIN(G144:G148))/4</f>
        <v>0</v>
      </c>
      <c r="J143" s="76"/>
      <c r="K143" s="77">
        <f>RANK(I143,'távol sorrend'!$D$3:$D$22)</f>
        <v>4</v>
      </c>
      <c r="L143" s="78" t="s">
        <v>26</v>
      </c>
    </row>
    <row r="144" spans="1:12" x14ac:dyDescent="0.2">
      <c r="A144" s="65"/>
      <c r="B144" s="144"/>
      <c r="C144" s="80"/>
      <c r="D144" s="81">
        <v>0</v>
      </c>
      <c r="E144" s="81">
        <v>0</v>
      </c>
      <c r="F144" s="81">
        <v>0</v>
      </c>
      <c r="G144" s="93">
        <f t="shared" si="2"/>
        <v>0</v>
      </c>
      <c r="H144" s="95"/>
      <c r="I144" s="82"/>
      <c r="J144" s="76"/>
      <c r="K144" s="116"/>
      <c r="L144" s="116"/>
    </row>
    <row r="145" spans="1:12" x14ac:dyDescent="0.2">
      <c r="A145" s="65"/>
      <c r="B145" s="144"/>
      <c r="C145" s="80"/>
      <c r="D145" s="81">
        <v>0</v>
      </c>
      <c r="E145" s="81">
        <v>0</v>
      </c>
      <c r="F145" s="81">
        <v>0</v>
      </c>
      <c r="G145" s="93">
        <f t="shared" si="2"/>
        <v>0</v>
      </c>
      <c r="H145" s="95"/>
      <c r="I145" s="82"/>
      <c r="J145" s="76"/>
      <c r="K145" s="116"/>
      <c r="L145" s="116"/>
    </row>
    <row r="146" spans="1:12" x14ac:dyDescent="0.2">
      <c r="A146" s="65"/>
      <c r="B146" s="144"/>
      <c r="C146" s="80"/>
      <c r="D146" s="81">
        <v>0</v>
      </c>
      <c r="E146" s="81">
        <v>0</v>
      </c>
      <c r="F146" s="81">
        <v>0</v>
      </c>
      <c r="G146" s="93">
        <f t="shared" si="2"/>
        <v>0</v>
      </c>
      <c r="H146" s="95"/>
      <c r="I146" s="82"/>
      <c r="J146" s="76"/>
      <c r="K146" s="116"/>
      <c r="L146" s="116"/>
    </row>
    <row r="147" spans="1:12" x14ac:dyDescent="0.2">
      <c r="A147" s="65"/>
      <c r="B147" s="144"/>
      <c r="C147" s="80"/>
      <c r="D147" s="81">
        <v>0</v>
      </c>
      <c r="E147" s="81">
        <v>0</v>
      </c>
      <c r="F147" s="81">
        <v>0</v>
      </c>
      <c r="G147" s="93">
        <f t="shared" si="2"/>
        <v>0</v>
      </c>
      <c r="H147" s="95"/>
      <c r="I147" s="82"/>
      <c r="J147" s="76"/>
      <c r="K147" s="116"/>
      <c r="L147" s="116"/>
    </row>
    <row r="148" spans="1:12" x14ac:dyDescent="0.2">
      <c r="A148" s="65"/>
      <c r="B148" s="144"/>
      <c r="C148" s="80"/>
      <c r="D148" s="81">
        <v>0</v>
      </c>
      <c r="E148" s="81">
        <v>0</v>
      </c>
      <c r="F148" s="81">
        <v>0</v>
      </c>
      <c r="G148" s="93">
        <f t="shared" si="2"/>
        <v>0</v>
      </c>
      <c r="H148" s="95"/>
      <c r="I148" s="82"/>
      <c r="J148" s="76"/>
      <c r="K148" s="116"/>
      <c r="L148" s="116"/>
    </row>
    <row r="149" spans="1:12" x14ac:dyDescent="0.2">
      <c r="A149" s="65"/>
      <c r="B149" s="150" t="s">
        <v>25</v>
      </c>
      <c r="C149" s="46"/>
      <c r="D149" s="51"/>
      <c r="E149" s="51"/>
      <c r="F149" s="51"/>
      <c r="G149" s="93"/>
      <c r="H149" s="95"/>
      <c r="I149" s="82"/>
      <c r="J149" s="76"/>
      <c r="K149" s="116"/>
      <c r="L149" s="116"/>
    </row>
    <row r="150" spans="1:12" ht="13.5" thickBot="1" x14ac:dyDescent="0.25">
      <c r="A150" s="65"/>
      <c r="B150" s="144"/>
      <c r="C150" s="51"/>
      <c r="D150" s="51"/>
      <c r="E150" s="51"/>
      <c r="F150" s="51"/>
      <c r="G150" s="93"/>
      <c r="H150" s="95"/>
      <c r="I150" s="82"/>
      <c r="J150" s="76"/>
      <c r="K150" s="116"/>
      <c r="L150" s="116"/>
    </row>
    <row r="151" spans="1:12" ht="15.75" thickBot="1" x14ac:dyDescent="0.25">
      <c r="A151" s="73" t="s">
        <v>34</v>
      </c>
      <c r="B151" s="149"/>
      <c r="C151" s="46"/>
      <c r="D151" s="46"/>
      <c r="E151" s="46"/>
      <c r="F151" s="46"/>
      <c r="G151" s="93"/>
      <c r="H151" s="94"/>
      <c r="I151" s="75">
        <f>(SUM(G152:G156)-MIN(G152:G156))/4</f>
        <v>0</v>
      </c>
      <c r="J151" s="76"/>
      <c r="K151" s="77">
        <f>RANK(I151,'távol sorrend'!$D$3:$D$22)</f>
        <v>4</v>
      </c>
      <c r="L151" s="78" t="s">
        <v>26</v>
      </c>
    </row>
    <row r="152" spans="1:12" x14ac:dyDescent="0.2">
      <c r="A152" s="65"/>
      <c r="B152" s="144"/>
      <c r="C152" s="80"/>
      <c r="D152" s="81">
        <v>0</v>
      </c>
      <c r="E152" s="81">
        <v>0</v>
      </c>
      <c r="F152" s="81">
        <v>0</v>
      </c>
      <c r="G152" s="93">
        <f t="shared" si="2"/>
        <v>0</v>
      </c>
      <c r="H152" s="95"/>
      <c r="I152" s="82"/>
      <c r="J152" s="76"/>
      <c r="K152" s="116"/>
      <c r="L152" s="116"/>
    </row>
    <row r="153" spans="1:12" x14ac:dyDescent="0.2">
      <c r="A153" s="65"/>
      <c r="B153" s="144"/>
      <c r="C153" s="80"/>
      <c r="D153" s="81">
        <v>0</v>
      </c>
      <c r="E153" s="81">
        <v>0</v>
      </c>
      <c r="F153" s="81">
        <v>0</v>
      </c>
      <c r="G153" s="93">
        <f t="shared" si="2"/>
        <v>0</v>
      </c>
      <c r="H153" s="95"/>
      <c r="I153" s="82"/>
      <c r="J153" s="76"/>
      <c r="K153" s="116"/>
      <c r="L153" s="116"/>
    </row>
    <row r="154" spans="1:12" x14ac:dyDescent="0.2">
      <c r="A154" s="65"/>
      <c r="B154" s="144"/>
      <c r="C154" s="80"/>
      <c r="D154" s="81">
        <v>0</v>
      </c>
      <c r="E154" s="81">
        <v>0</v>
      </c>
      <c r="F154" s="81">
        <v>0</v>
      </c>
      <c r="G154" s="93">
        <f t="shared" si="2"/>
        <v>0</v>
      </c>
      <c r="H154" s="95"/>
      <c r="I154" s="82"/>
      <c r="J154" s="76"/>
      <c r="K154" s="116"/>
      <c r="L154" s="116"/>
    </row>
    <row r="155" spans="1:12" x14ac:dyDescent="0.2">
      <c r="A155" s="65"/>
      <c r="B155" s="144"/>
      <c r="C155" s="80"/>
      <c r="D155" s="81">
        <v>0</v>
      </c>
      <c r="E155" s="81">
        <v>0</v>
      </c>
      <c r="F155" s="81">
        <v>0</v>
      </c>
      <c r="G155" s="93">
        <f t="shared" si="2"/>
        <v>0</v>
      </c>
      <c r="H155" s="95"/>
      <c r="I155" s="82"/>
      <c r="J155" s="76"/>
      <c r="K155" s="116"/>
      <c r="L155" s="116"/>
    </row>
    <row r="156" spans="1:12" x14ac:dyDescent="0.2">
      <c r="A156" s="65"/>
      <c r="B156" s="144"/>
      <c r="C156" s="80"/>
      <c r="D156" s="81">
        <v>0</v>
      </c>
      <c r="E156" s="81">
        <v>0</v>
      </c>
      <c r="F156" s="81">
        <v>0</v>
      </c>
      <c r="G156" s="93">
        <f t="shared" si="2"/>
        <v>0</v>
      </c>
      <c r="H156" s="95"/>
      <c r="I156" s="82"/>
      <c r="J156" s="76"/>
      <c r="K156" s="116"/>
      <c r="L156" s="116"/>
    </row>
    <row r="157" spans="1:12" x14ac:dyDescent="0.2">
      <c r="A157" s="65"/>
      <c r="B157" s="150" t="s">
        <v>25</v>
      </c>
      <c r="C157" s="46"/>
      <c r="D157" s="51"/>
      <c r="E157" s="51"/>
      <c r="F157" s="51"/>
      <c r="G157" s="93"/>
      <c r="H157" s="95"/>
      <c r="I157" s="82"/>
      <c r="J157" s="76"/>
      <c r="K157" s="116"/>
      <c r="L157" s="116"/>
    </row>
    <row r="158" spans="1:12" ht="13.5" thickBot="1" x14ac:dyDescent="0.25">
      <c r="G158" s="93"/>
      <c r="H158" s="105"/>
      <c r="I158" s="105"/>
      <c r="J158" s="105"/>
      <c r="K158" s="116"/>
      <c r="L158" s="116"/>
    </row>
    <row r="159" spans="1:12" ht="15.75" thickBot="1" x14ac:dyDescent="0.25">
      <c r="A159" s="73" t="s">
        <v>35</v>
      </c>
      <c r="B159" s="149"/>
      <c r="C159" s="46"/>
      <c r="D159" s="46"/>
      <c r="E159" s="46"/>
      <c r="F159" s="46"/>
      <c r="G159" s="93"/>
      <c r="H159" s="94"/>
      <c r="I159" s="75">
        <f>(SUM(G160:G164)-MIN(G160:G164))/4</f>
        <v>0</v>
      </c>
      <c r="J159" s="76"/>
      <c r="K159" s="77">
        <f>RANK(I159,'távol sorrend'!$D$3:$D$22)</f>
        <v>4</v>
      </c>
      <c r="L159" s="78" t="s">
        <v>26</v>
      </c>
    </row>
    <row r="160" spans="1:12" x14ac:dyDescent="0.2">
      <c r="A160" s="65"/>
      <c r="B160" s="144"/>
      <c r="C160" s="80"/>
      <c r="D160" s="81">
        <v>0</v>
      </c>
      <c r="E160" s="81">
        <v>0</v>
      </c>
      <c r="F160" s="81">
        <v>0</v>
      </c>
      <c r="G160" s="93">
        <f t="shared" si="2"/>
        <v>0</v>
      </c>
      <c r="H160" s="95"/>
      <c r="I160" s="82"/>
      <c r="J160" s="76"/>
      <c r="K160" s="116"/>
      <c r="L160" s="116"/>
    </row>
    <row r="161" spans="1:12" x14ac:dyDescent="0.2">
      <c r="A161" s="65"/>
      <c r="B161" s="144"/>
      <c r="C161" s="80"/>
      <c r="D161" s="81">
        <v>0</v>
      </c>
      <c r="E161" s="81">
        <v>0</v>
      </c>
      <c r="F161" s="81">
        <v>0</v>
      </c>
      <c r="G161" s="93">
        <f t="shared" si="2"/>
        <v>0</v>
      </c>
      <c r="H161" s="95"/>
      <c r="I161" s="82"/>
      <c r="J161" s="76"/>
      <c r="K161" s="116"/>
      <c r="L161" s="116"/>
    </row>
    <row r="162" spans="1:12" x14ac:dyDescent="0.2">
      <c r="A162" s="65"/>
      <c r="B162" s="144"/>
      <c r="C162" s="80"/>
      <c r="D162" s="81">
        <v>0</v>
      </c>
      <c r="E162" s="81">
        <v>0</v>
      </c>
      <c r="F162" s="81">
        <v>0</v>
      </c>
      <c r="G162" s="93">
        <f t="shared" si="2"/>
        <v>0</v>
      </c>
      <c r="H162" s="95"/>
      <c r="I162" s="82"/>
      <c r="J162" s="76"/>
      <c r="K162" s="116"/>
      <c r="L162" s="116"/>
    </row>
    <row r="163" spans="1:12" x14ac:dyDescent="0.2">
      <c r="A163" s="65"/>
      <c r="B163" s="144"/>
      <c r="C163" s="80"/>
      <c r="D163" s="81">
        <v>0</v>
      </c>
      <c r="E163" s="81">
        <v>0</v>
      </c>
      <c r="F163" s="81">
        <v>0</v>
      </c>
      <c r="G163" s="93">
        <f t="shared" si="2"/>
        <v>0</v>
      </c>
      <c r="H163" s="95"/>
      <c r="I163" s="82"/>
      <c r="J163" s="76"/>
      <c r="K163" s="116"/>
      <c r="L163" s="116"/>
    </row>
    <row r="164" spans="1:12" x14ac:dyDescent="0.2">
      <c r="A164" s="65"/>
      <c r="B164" s="144"/>
      <c r="C164" s="80"/>
      <c r="D164" s="81">
        <v>0</v>
      </c>
      <c r="E164" s="81">
        <v>0</v>
      </c>
      <c r="F164" s="81">
        <v>0</v>
      </c>
      <c r="G164" s="93">
        <f t="shared" si="2"/>
        <v>0</v>
      </c>
      <c r="H164" s="95"/>
      <c r="I164" s="82"/>
      <c r="J164" s="76"/>
      <c r="K164" s="116"/>
      <c r="L164" s="116"/>
    </row>
    <row r="165" spans="1:12" x14ac:dyDescent="0.2">
      <c r="A165" s="65"/>
      <c r="B165" s="150" t="s">
        <v>25</v>
      </c>
      <c r="C165" s="46"/>
      <c r="D165" s="51"/>
      <c r="E165" s="51"/>
      <c r="F165" s="51"/>
      <c r="G165" s="93"/>
      <c r="H165" s="95"/>
      <c r="I165" s="82"/>
      <c r="J165" s="76"/>
      <c r="K165" s="116"/>
      <c r="L165" s="116"/>
    </row>
  </sheetData>
  <sheetProtection algorithmName="SHA-512" hashValue="qRja6dxE7A+PK8/Ls+6Rcxs2xep6ggxTQ6VYupfmo4/nYR0j3bc48pkJvo+hFa5aCeKHZbyZkZWXoMztn0w1eg==" saltValue="JG823yOAqw2ofWi8/Lz4Ow==" spinCount="100000" sheet="1" objects="1" scenarios="1"/>
  <mergeCells count="2">
    <mergeCell ref="K3:L5"/>
    <mergeCell ref="A1:L1"/>
  </mergeCells>
  <conditionalFormatting sqref="C14:F15 C13 C29:F31 C37:F39 C45:F47 C61:F63 C69:F71 C85:F87 C93:F95 C77:F79 C109:C110 C117:C118 C126 C134 C21:F23 C53:F55">
    <cfRule type="cellIs" dxfId="37" priority="17" operator="between">
      <formula>2002</formula>
      <formula>2007</formula>
    </cfRule>
  </conditionalFormatting>
  <conditionalFormatting sqref="C103:F103">
    <cfRule type="cellIs" dxfId="36" priority="15" operator="between">
      <formula>2002</formula>
      <formula>2007</formula>
    </cfRule>
  </conditionalFormatting>
  <conditionalFormatting sqref="C111:F111">
    <cfRule type="cellIs" dxfId="35" priority="14" operator="between">
      <formula>2002</formula>
      <formula>2007</formula>
    </cfRule>
  </conditionalFormatting>
  <conditionalFormatting sqref="C125">
    <cfRule type="cellIs" dxfId="34" priority="13" operator="between">
      <formula>2002</formula>
      <formula>2007</formula>
    </cfRule>
  </conditionalFormatting>
  <conditionalFormatting sqref="C119:F119">
    <cfRule type="cellIs" dxfId="33" priority="12" operator="between">
      <formula>2002</formula>
      <formula>2007</formula>
    </cfRule>
  </conditionalFormatting>
  <conditionalFormatting sqref="C133">
    <cfRule type="cellIs" dxfId="32" priority="11" operator="between">
      <formula>2002</formula>
      <formula>2007</formula>
    </cfRule>
  </conditionalFormatting>
  <conditionalFormatting sqref="C127:F127">
    <cfRule type="cellIs" dxfId="31" priority="10" operator="between">
      <formula>2002</formula>
      <formula>2007</formula>
    </cfRule>
  </conditionalFormatting>
  <conditionalFormatting sqref="C141">
    <cfRule type="cellIs" dxfId="30" priority="9" operator="between">
      <formula>2002</formula>
      <formula>2007</formula>
    </cfRule>
  </conditionalFormatting>
  <conditionalFormatting sqref="C135:F135">
    <cfRule type="cellIs" dxfId="29" priority="8" operator="between">
      <formula>2002</formula>
      <formula>2007</formula>
    </cfRule>
  </conditionalFormatting>
  <conditionalFormatting sqref="C149">
    <cfRule type="cellIs" dxfId="28" priority="7" operator="between">
      <formula>2002</formula>
      <formula>2007</formula>
    </cfRule>
  </conditionalFormatting>
  <conditionalFormatting sqref="C143:F143">
    <cfRule type="cellIs" dxfId="27" priority="6" operator="between">
      <formula>2002</formula>
      <formula>2007</formula>
    </cfRule>
  </conditionalFormatting>
  <conditionalFormatting sqref="C157">
    <cfRule type="cellIs" dxfId="26" priority="5" operator="between">
      <formula>2002</formula>
      <formula>2007</formula>
    </cfRule>
  </conditionalFormatting>
  <conditionalFormatting sqref="C151:F151">
    <cfRule type="cellIs" dxfId="25" priority="4" operator="between">
      <formula>2002</formula>
      <formula>2007</formula>
    </cfRule>
  </conditionalFormatting>
  <conditionalFormatting sqref="C165">
    <cfRule type="cellIs" dxfId="24" priority="3" operator="between">
      <formula>2002</formula>
      <formula>2007</formula>
    </cfRule>
  </conditionalFormatting>
  <conditionalFormatting sqref="C159:F159">
    <cfRule type="cellIs" dxfId="23" priority="2" operator="between">
      <formula>2002</formula>
      <formula>2007</formula>
    </cfRule>
  </conditionalFormatting>
  <conditionalFormatting sqref="C16:C20 C24:C28 C32:C36 C40:C44 C48:C52 C56:C60 C64:C68 C72:C76 C80:C84 C88:C92 C96:C100 C104:C108 C112:C116 C120:C124 C128:C132 C136:C140 C144:C148 C152:C156 C160:C164 C8:C12">
    <cfRule type="cellIs" dxfId="22" priority="1" operator="between">
      <formula>2003</formula>
      <formula>2008</formula>
    </cfRule>
  </conditionalFormatting>
  <printOptions horizontalCentered="1"/>
  <pageMargins left="0.31496062992125984" right="0.31496062992125984" top="0.94488188976377963" bottom="0.35433070866141736" header="0.51181102362204722" footer="0.31496062992125984"/>
  <pageSetup paperSize="9" orientation="portrait" horizontalDpi="300" verticalDpi="300" r:id="rId1"/>
  <headerFooter>
    <oddHeader xml:space="preserve">&amp;C&amp;"Arial CE,Félkövér"&amp;12 2022/2023. TANÉVI ATLÉTIKA DIÁKOLIMPIA®
ÜGYESSÉGI ÉS VÁLTÓFUTÓ CSAPATBAJNOKSÁG </oddHeader>
  </headerFooter>
  <rowBreaks count="2" manualBreakCount="2">
    <brk id="54" max="16383" man="1"/>
    <brk id="110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25"/>
  <sheetViews>
    <sheetView zoomScaleNormal="100" workbookViewId="0">
      <selection activeCell="B3" sqref="B3:B5"/>
    </sheetView>
  </sheetViews>
  <sheetFormatPr defaultRowHeight="12.75" x14ac:dyDescent="0.2"/>
  <cols>
    <col min="1" max="1" width="5.5703125" customWidth="1"/>
    <col min="2" max="2" width="16.5703125" customWidth="1"/>
    <col min="3" max="3" width="47.5703125" customWidth="1"/>
    <col min="4" max="4" width="12" customWidth="1"/>
  </cols>
  <sheetData>
    <row r="1" spans="1:4" ht="31.5" customHeight="1" x14ac:dyDescent="0.2">
      <c r="A1" s="176" t="str">
        <f>'56kcs FIÚ távol'!A1:J1</f>
        <v>FIÚ V-VI. KORCSOPORT TÁVOLUGRÁS</v>
      </c>
      <c r="B1" s="176"/>
      <c r="C1" s="176"/>
      <c r="D1" s="176"/>
    </row>
    <row r="2" spans="1:4" x14ac:dyDescent="0.2">
      <c r="A2" s="1"/>
      <c r="B2" s="1" t="s">
        <v>15</v>
      </c>
      <c r="C2" s="1" t="s">
        <v>16</v>
      </c>
      <c r="D2" s="1" t="s">
        <v>17</v>
      </c>
    </row>
    <row r="3" spans="1:4" x14ac:dyDescent="0.2">
      <c r="A3" s="2" t="s">
        <v>0</v>
      </c>
      <c r="B3" s="53" t="str">
        <f>'56kcs FIÚ távol'!C15</f>
        <v xml:space="preserve"> Bonyhád</v>
      </c>
      <c r="C3" s="3" t="str">
        <f>'56kcs FIÚ távol'!B15</f>
        <v>Petőfi Sándor Evangélikus Gimnázium</v>
      </c>
      <c r="D3" s="19">
        <f>'56kcs FIÚ távol'!I15</f>
        <v>5.6449999999999996</v>
      </c>
    </row>
    <row r="4" spans="1:4" x14ac:dyDescent="0.2">
      <c r="A4" s="2" t="s">
        <v>1</v>
      </c>
      <c r="B4" s="53" t="str">
        <f>'56kcs FIÚ távol'!C23</f>
        <v xml:space="preserve">   Szekszárd</v>
      </c>
      <c r="C4" s="3" t="str">
        <f>'56kcs FIÚ távol'!B23</f>
        <v>Tolna Megyei SZC Ady E. Technikum</v>
      </c>
      <c r="D4" s="19">
        <f>'56kcs FIÚ távol'!I23</f>
        <v>5.1625000000000005</v>
      </c>
    </row>
    <row r="5" spans="1:4" x14ac:dyDescent="0.2">
      <c r="A5" s="2" t="s">
        <v>2</v>
      </c>
      <c r="B5" s="53" t="str">
        <f>'56kcs FIÚ távol'!C39</f>
        <v>Tolna</v>
      </c>
      <c r="C5" s="3" t="str">
        <f>'56kcs FIÚ távol'!B39</f>
        <v>Szent István Katolikus Gimnázium</v>
      </c>
      <c r="D5" s="19">
        <f>'56kcs FIÚ távol'!I39</f>
        <v>5.1399999999999988</v>
      </c>
    </row>
    <row r="6" spans="1:4" x14ac:dyDescent="0.2">
      <c r="A6" s="2" t="s">
        <v>3</v>
      </c>
      <c r="B6" s="3">
        <f>'56kcs FIÚ távol'!C7</f>
        <v>0</v>
      </c>
      <c r="C6" s="3">
        <f>'56kcs FIÚ távol'!B7</f>
        <v>0</v>
      </c>
      <c r="D6" s="19">
        <f>'56kcs FIÚ távol'!I7</f>
        <v>0</v>
      </c>
    </row>
    <row r="7" spans="1:4" x14ac:dyDescent="0.2">
      <c r="A7" s="2" t="s">
        <v>4</v>
      </c>
      <c r="B7" s="3">
        <f>'56kcs FIÚ távol'!C31</f>
        <v>0</v>
      </c>
      <c r="C7" s="3">
        <f>'56kcs FIÚ távol'!B31</f>
        <v>0</v>
      </c>
      <c r="D7" s="19">
        <f>'56kcs FIÚ távol'!I31</f>
        <v>0</v>
      </c>
    </row>
    <row r="8" spans="1:4" x14ac:dyDescent="0.2">
      <c r="A8" s="2" t="s">
        <v>5</v>
      </c>
      <c r="B8" s="3">
        <f>'56kcs FIÚ távol'!C47</f>
        <v>0</v>
      </c>
      <c r="C8" s="3">
        <f>'56kcs FIÚ távol'!B47</f>
        <v>0</v>
      </c>
      <c r="D8" s="19">
        <f>'56kcs FIÚ távol'!I47</f>
        <v>0</v>
      </c>
    </row>
    <row r="9" spans="1:4" x14ac:dyDescent="0.2">
      <c r="A9" s="2" t="s">
        <v>6</v>
      </c>
      <c r="B9" s="3">
        <f>'56kcs FIÚ távol'!C55</f>
        <v>0</v>
      </c>
      <c r="C9" s="3">
        <f>'56kcs FIÚ távol'!B55</f>
        <v>0</v>
      </c>
      <c r="D9" s="19">
        <f>'56kcs FIÚ távol'!I55</f>
        <v>0</v>
      </c>
    </row>
    <row r="10" spans="1:4" x14ac:dyDescent="0.2">
      <c r="A10" s="2" t="s">
        <v>7</v>
      </c>
      <c r="B10" s="3">
        <f>'56kcs FIÚ távol'!C63</f>
        <v>0</v>
      </c>
      <c r="C10" s="3">
        <f>'56kcs FIÚ távol'!B63</f>
        <v>0</v>
      </c>
      <c r="D10" s="19">
        <f>'56kcs FIÚ távol'!I63</f>
        <v>0</v>
      </c>
    </row>
    <row r="11" spans="1:4" x14ac:dyDescent="0.2">
      <c r="A11" s="2" t="s">
        <v>18</v>
      </c>
      <c r="B11" s="3">
        <f>'56kcs FIÚ távol'!C71</f>
        <v>0</v>
      </c>
      <c r="C11" s="3">
        <f>'56kcs FIÚ távol'!B71</f>
        <v>0</v>
      </c>
      <c r="D11" s="19">
        <f>'56kcs FIÚ távol'!I71</f>
        <v>0</v>
      </c>
    </row>
    <row r="12" spans="1:4" x14ac:dyDescent="0.2">
      <c r="A12" s="2" t="s">
        <v>19</v>
      </c>
      <c r="B12" s="3">
        <f>'56kcs FIÚ távol'!C79</f>
        <v>0</v>
      </c>
      <c r="C12" s="3">
        <f>'56kcs FIÚ távol'!B79</f>
        <v>0</v>
      </c>
      <c r="D12" s="19">
        <f>'56kcs FIÚ távol'!I79</f>
        <v>0</v>
      </c>
    </row>
    <row r="13" spans="1:4" x14ac:dyDescent="0.2">
      <c r="A13" s="2" t="s">
        <v>20</v>
      </c>
      <c r="B13" s="3">
        <f>'56kcs FIÚ távol'!C87</f>
        <v>0</v>
      </c>
      <c r="C13" s="3">
        <f>'56kcs FIÚ távol'!B87</f>
        <v>0</v>
      </c>
      <c r="D13" s="19">
        <f>'56kcs FIÚ távol'!I87</f>
        <v>0</v>
      </c>
    </row>
    <row r="14" spans="1:4" x14ac:dyDescent="0.2">
      <c r="A14" s="2" t="s">
        <v>21</v>
      </c>
      <c r="B14" s="3">
        <f>'56kcs FIÚ távol'!C95</f>
        <v>0</v>
      </c>
      <c r="C14" s="3">
        <f>'56kcs FIÚ távol'!B95</f>
        <v>0</v>
      </c>
      <c r="D14" s="19">
        <f>'56kcs FIÚ távol'!I95</f>
        <v>0</v>
      </c>
    </row>
    <row r="15" spans="1:4" x14ac:dyDescent="0.2">
      <c r="A15" s="2" t="s">
        <v>22</v>
      </c>
      <c r="B15" s="3">
        <f>'56kcs FIÚ távol'!C103</f>
        <v>0</v>
      </c>
      <c r="C15" s="3">
        <f>'56kcs FIÚ távol'!B103</f>
        <v>0</v>
      </c>
      <c r="D15" s="19">
        <f>'56kcs FIÚ távol'!I103</f>
        <v>0</v>
      </c>
    </row>
    <row r="16" spans="1:4" x14ac:dyDescent="0.2">
      <c r="A16" s="2" t="s">
        <v>23</v>
      </c>
      <c r="B16" s="3">
        <f>'56kcs FIÚ távol'!C111</f>
        <v>0</v>
      </c>
      <c r="C16" s="3">
        <f>'56kcs FIÚ távol'!B111</f>
        <v>0</v>
      </c>
      <c r="D16" s="19">
        <f>'56kcs FIÚ távol'!I111</f>
        <v>0</v>
      </c>
    </row>
    <row r="17" spans="1:4" x14ac:dyDescent="0.2">
      <c r="A17" s="2" t="s">
        <v>24</v>
      </c>
      <c r="B17" s="3">
        <f>'56kcs FIÚ távol'!C119</f>
        <v>0</v>
      </c>
      <c r="C17" s="3">
        <f>'56kcs FIÚ távol'!B119</f>
        <v>0</v>
      </c>
      <c r="D17" s="19">
        <f>'56kcs FIÚ távol'!I119</f>
        <v>0</v>
      </c>
    </row>
    <row r="18" spans="1:4" x14ac:dyDescent="0.2">
      <c r="A18" s="2" t="s">
        <v>31</v>
      </c>
      <c r="B18" s="3">
        <f>'56kcs FIÚ távol'!C127</f>
        <v>0</v>
      </c>
      <c r="C18" s="3">
        <f>'56kcs FIÚ távol'!B127</f>
        <v>0</v>
      </c>
      <c r="D18" s="19">
        <f>'56kcs FIÚ távol'!I127</f>
        <v>0</v>
      </c>
    </row>
    <row r="19" spans="1:4" x14ac:dyDescent="0.2">
      <c r="A19" s="2" t="s">
        <v>32</v>
      </c>
      <c r="B19" s="3">
        <f>'56kcs FIÚ távol'!C135</f>
        <v>0</v>
      </c>
      <c r="C19" s="3">
        <f>'56kcs FIÚ távol'!B135</f>
        <v>0</v>
      </c>
      <c r="D19" s="19">
        <f>'56kcs FIÚ távol'!I135</f>
        <v>0</v>
      </c>
    </row>
    <row r="20" spans="1:4" x14ac:dyDescent="0.2">
      <c r="A20" s="2" t="s">
        <v>33</v>
      </c>
      <c r="B20" s="3">
        <f>'56kcs FIÚ távol'!C143</f>
        <v>0</v>
      </c>
      <c r="C20" s="3">
        <f>'56kcs FIÚ távol'!B143</f>
        <v>0</v>
      </c>
      <c r="D20" s="19">
        <f>'56kcs FIÚ távol'!I143</f>
        <v>0</v>
      </c>
    </row>
    <row r="21" spans="1:4" x14ac:dyDescent="0.2">
      <c r="A21" s="2" t="s">
        <v>34</v>
      </c>
      <c r="B21" s="3">
        <f>'56kcs FIÚ távol'!C151</f>
        <v>0</v>
      </c>
      <c r="C21" s="3">
        <f>'56kcs FIÚ távol'!B151</f>
        <v>0</v>
      </c>
      <c r="D21" s="19">
        <f>'56kcs FIÚ távol'!I151</f>
        <v>0</v>
      </c>
    </row>
    <row r="22" spans="1:4" x14ac:dyDescent="0.2">
      <c r="A22" s="2" t="s">
        <v>35</v>
      </c>
      <c r="B22" s="3">
        <f>'56kcs FIÚ távol'!C159</f>
        <v>0</v>
      </c>
      <c r="C22" s="3">
        <f>'56kcs FIÚ távol'!B159</f>
        <v>0</v>
      </c>
      <c r="D22" s="19">
        <f>'56kcs FIÚ távol'!I159</f>
        <v>0</v>
      </c>
    </row>
    <row r="24" spans="1:4" x14ac:dyDescent="0.2">
      <c r="A24" t="s">
        <v>27</v>
      </c>
    </row>
    <row r="25" spans="1:4" x14ac:dyDescent="0.2">
      <c r="A25" t="s">
        <v>28</v>
      </c>
    </row>
  </sheetData>
  <sortState xmlns:xlrd2="http://schemas.microsoft.com/office/spreadsheetml/2017/richdata2" ref="A3:D22">
    <sortCondition descending="1" ref="D3:D22"/>
  </sortState>
  <mergeCells count="1">
    <mergeCell ref="A1:D1"/>
  </mergeCells>
  <phoneticPr fontId="22" type="noConversion"/>
  <pageMargins left="0.7" right="0.7" top="0.75" bottom="0.75" header="0.3" footer="0.3"/>
  <pageSetup paperSize="9" orientation="portrait" horizontalDpi="300" verticalDpi="300" r:id="rId1"/>
  <headerFooter>
    <oddHeader xml:space="preserve">&amp;C&amp;"Arial CE,Félkövér" 2022/2023. TANÉVI ATLÉTIKA DIÁKOLIMPIA®
ÜGYESSÉGI ÉS VÁLTÓFUTÓ CSAPATBAJNOKSÁG 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70C0"/>
  </sheetPr>
  <dimension ref="A1:L245"/>
  <sheetViews>
    <sheetView zoomScaleNormal="100" workbookViewId="0">
      <selection activeCell="C61" sqref="C61"/>
    </sheetView>
  </sheetViews>
  <sheetFormatPr defaultColWidth="9.140625" defaultRowHeight="12.75" x14ac:dyDescent="0.2"/>
  <cols>
    <col min="1" max="1" width="3.5703125" style="84" customWidth="1"/>
    <col min="2" max="2" width="31.140625" style="148" customWidth="1"/>
    <col min="3" max="3" width="7.140625" style="99" customWidth="1"/>
    <col min="4" max="4" width="5.28515625" style="84" customWidth="1"/>
    <col min="5" max="5" width="5.140625" style="84" bestFit="1" customWidth="1"/>
    <col min="6" max="6" width="5.7109375" style="84" bestFit="1" customWidth="1"/>
    <col min="7" max="7" width="8" style="74" customWidth="1"/>
    <col min="8" max="8" width="1.7109375" style="84" customWidth="1"/>
    <col min="9" max="9" width="9.140625" style="84"/>
    <col min="10" max="10" width="1.5703125" style="84" customWidth="1"/>
    <col min="11" max="11" width="4.42578125" style="100" customWidth="1"/>
    <col min="12" max="12" width="11.5703125" style="100" bestFit="1" customWidth="1"/>
    <col min="13" max="16384" width="9.140625" style="84"/>
  </cols>
  <sheetData>
    <row r="1" spans="1:12" ht="24.75" customHeight="1" x14ac:dyDescent="0.2">
      <c r="A1" s="169" t="s">
        <v>41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169"/>
    </row>
    <row r="2" spans="1:12" ht="21" customHeight="1" thickBot="1" x14ac:dyDescent="0.25">
      <c r="B2" s="144"/>
      <c r="C2" s="84"/>
      <c r="D2" s="51" t="s">
        <v>37</v>
      </c>
      <c r="E2" s="24"/>
      <c r="F2" s="24"/>
      <c r="G2" s="24"/>
      <c r="H2" s="24"/>
      <c r="I2" s="24"/>
      <c r="J2" s="24"/>
      <c r="K2" s="24"/>
      <c r="L2" s="24"/>
    </row>
    <row r="3" spans="1:12" x14ac:dyDescent="0.2">
      <c r="A3" s="61"/>
      <c r="B3" s="142"/>
      <c r="C3" s="22"/>
      <c r="D3" s="22"/>
      <c r="E3" s="22"/>
      <c r="F3" s="22"/>
      <c r="G3" s="62"/>
      <c r="H3" s="63"/>
      <c r="I3" s="64"/>
      <c r="J3" s="21"/>
      <c r="K3" s="165" t="s">
        <v>14</v>
      </c>
      <c r="L3" s="166"/>
    </row>
    <row r="4" spans="1:12" ht="13.5" thickBot="1" x14ac:dyDescent="0.25">
      <c r="A4" s="65"/>
      <c r="B4" s="144"/>
      <c r="C4" s="51"/>
      <c r="D4" s="51"/>
      <c r="E4" s="51"/>
      <c r="F4" s="51"/>
      <c r="G4" s="66"/>
      <c r="H4" s="67"/>
      <c r="I4" s="68"/>
      <c r="J4" s="24"/>
      <c r="K4" s="167"/>
      <c r="L4" s="168"/>
    </row>
    <row r="5" spans="1:12" ht="13.5" thickBot="1" x14ac:dyDescent="0.25">
      <c r="A5" s="69" t="s">
        <v>47</v>
      </c>
      <c r="B5" s="145"/>
      <c r="C5" s="70"/>
      <c r="D5" s="70" t="s">
        <v>0</v>
      </c>
      <c r="E5" s="70" t="s">
        <v>1</v>
      </c>
      <c r="F5" s="70" t="s">
        <v>2</v>
      </c>
      <c r="G5" s="97" t="s">
        <v>30</v>
      </c>
      <c r="H5" s="72"/>
      <c r="I5" s="68"/>
      <c r="J5" s="24"/>
      <c r="K5" s="54"/>
      <c r="L5" s="54"/>
    </row>
    <row r="6" spans="1:12" ht="26.25" thickBot="1" x14ac:dyDescent="0.25">
      <c r="A6" s="73" t="s">
        <v>0</v>
      </c>
      <c r="B6" s="146" t="s">
        <v>139</v>
      </c>
      <c r="C6" s="46" t="s">
        <v>99</v>
      </c>
      <c r="D6" s="46"/>
      <c r="E6" s="46"/>
      <c r="F6" s="46"/>
      <c r="G6" s="93"/>
      <c r="H6" s="94"/>
      <c r="I6" s="75">
        <f>(SUM(G7:G11)-MIN(G7:G11))/4</f>
        <v>7.82</v>
      </c>
      <c r="J6" s="76"/>
      <c r="K6" s="77">
        <f>RANK(I6,'súly sorrend'!$D$3:$D$22)</f>
        <v>7</v>
      </c>
      <c r="L6" s="78" t="s">
        <v>26</v>
      </c>
    </row>
    <row r="7" spans="1:12" ht="14.25" x14ac:dyDescent="0.2">
      <c r="A7" s="65"/>
      <c r="B7" s="148" t="s">
        <v>137</v>
      </c>
      <c r="C7" s="85">
        <v>2007</v>
      </c>
      <c r="D7" s="81">
        <v>7.55</v>
      </c>
      <c r="E7" s="81">
        <v>0</v>
      </c>
      <c r="F7" s="81">
        <v>0</v>
      </c>
      <c r="G7" s="93">
        <f>MAX(D7:F7)</f>
        <v>7.55</v>
      </c>
      <c r="H7" s="95"/>
      <c r="I7" s="82"/>
      <c r="J7" s="76"/>
      <c r="K7" s="88"/>
      <c r="L7" s="55"/>
    </row>
    <row r="8" spans="1:12" ht="14.25" x14ac:dyDescent="0.2">
      <c r="A8" s="65"/>
      <c r="B8" s="148" t="s">
        <v>101</v>
      </c>
      <c r="C8" s="85">
        <v>2007</v>
      </c>
      <c r="D8" s="81">
        <v>0</v>
      </c>
      <c r="E8" s="81">
        <v>0</v>
      </c>
      <c r="F8" s="81">
        <v>7.47</v>
      </c>
      <c r="G8" s="93">
        <f t="shared" ref="G8:G67" si="0">MAX(D8:F8)</f>
        <v>7.47</v>
      </c>
      <c r="H8" s="95"/>
      <c r="I8" s="82"/>
      <c r="J8" s="76"/>
      <c r="K8" s="88"/>
      <c r="L8" s="55"/>
    </row>
    <row r="9" spans="1:12" ht="14.25" x14ac:dyDescent="0.2">
      <c r="A9" s="65"/>
      <c r="B9" s="148" t="s">
        <v>138</v>
      </c>
      <c r="C9" s="85">
        <v>2005</v>
      </c>
      <c r="D9" s="81">
        <v>0</v>
      </c>
      <c r="E9" s="81">
        <v>0</v>
      </c>
      <c r="F9" s="81">
        <v>7.32</v>
      </c>
      <c r="G9" s="93">
        <f t="shared" si="0"/>
        <v>7.32</v>
      </c>
      <c r="H9" s="95"/>
      <c r="I9" s="82"/>
      <c r="J9" s="76"/>
      <c r="K9" s="88"/>
      <c r="L9" s="55"/>
    </row>
    <row r="10" spans="1:12" ht="14.25" x14ac:dyDescent="0.2">
      <c r="A10" s="65"/>
      <c r="B10" s="148" t="s">
        <v>102</v>
      </c>
      <c r="C10" s="85">
        <v>2006</v>
      </c>
      <c r="D10" s="81">
        <v>0</v>
      </c>
      <c r="E10" s="81">
        <v>8.94</v>
      </c>
      <c r="F10" s="81">
        <v>0</v>
      </c>
      <c r="G10" s="93">
        <f t="shared" si="0"/>
        <v>8.94</v>
      </c>
      <c r="H10" s="95"/>
      <c r="I10" s="82"/>
      <c r="J10" s="76"/>
      <c r="K10" s="88"/>
      <c r="L10" s="55"/>
    </row>
    <row r="11" spans="1:12" ht="14.25" x14ac:dyDescent="0.2">
      <c r="A11" s="65"/>
      <c r="C11" s="85"/>
      <c r="D11" s="81">
        <v>0</v>
      </c>
      <c r="E11" s="81">
        <v>0</v>
      </c>
      <c r="F11" s="81">
        <v>0</v>
      </c>
      <c r="G11" s="93">
        <f t="shared" si="0"/>
        <v>0</v>
      </c>
      <c r="H11" s="95"/>
      <c r="I11" s="82"/>
      <c r="J11" s="76"/>
      <c r="K11" s="88"/>
      <c r="L11" s="55"/>
    </row>
    <row r="12" spans="1:12" ht="14.25" x14ac:dyDescent="0.2">
      <c r="A12" s="65"/>
      <c r="B12" s="147" t="s">
        <v>96</v>
      </c>
      <c r="C12" s="51"/>
      <c r="D12" s="81"/>
      <c r="E12" s="81"/>
      <c r="F12" s="81"/>
      <c r="G12" s="93"/>
      <c r="H12" s="95"/>
      <c r="I12" s="82"/>
      <c r="J12" s="76"/>
      <c r="K12" s="88"/>
      <c r="L12" s="55"/>
    </row>
    <row r="13" spans="1:12" ht="15" thickBot="1" x14ac:dyDescent="0.25">
      <c r="A13" s="65"/>
      <c r="B13" s="144"/>
      <c r="C13" s="51"/>
      <c r="D13" s="81"/>
      <c r="E13" s="81"/>
      <c r="F13" s="81"/>
      <c r="G13" s="93"/>
      <c r="H13" s="95"/>
      <c r="I13" s="82"/>
      <c r="J13" s="76"/>
      <c r="K13" s="88"/>
      <c r="L13" s="55"/>
    </row>
    <row r="14" spans="1:12" ht="26.25" thickBot="1" x14ac:dyDescent="0.25">
      <c r="A14" s="73" t="s">
        <v>1</v>
      </c>
      <c r="B14" s="146" t="s">
        <v>83</v>
      </c>
      <c r="C14" s="46" t="s">
        <v>84</v>
      </c>
      <c r="D14" s="66"/>
      <c r="E14" s="66"/>
      <c r="F14" s="66"/>
      <c r="G14" s="93"/>
      <c r="H14" s="94"/>
      <c r="I14" s="75">
        <f>(SUM(G15:G19)-MIN(G15:G19))/4</f>
        <v>6.8150000000000004</v>
      </c>
      <c r="J14" s="76"/>
      <c r="K14" s="77">
        <f>RANK(I14,'súly sorrend'!$D$3:$D$22)</f>
        <v>8</v>
      </c>
      <c r="L14" s="78" t="s">
        <v>26</v>
      </c>
    </row>
    <row r="15" spans="1:12" ht="14.25" x14ac:dyDescent="0.2">
      <c r="A15" s="65"/>
      <c r="B15" s="148" t="s">
        <v>86</v>
      </c>
      <c r="C15" s="85">
        <v>2006</v>
      </c>
      <c r="D15" s="81">
        <v>7.9</v>
      </c>
      <c r="E15" s="81">
        <v>0</v>
      </c>
      <c r="F15" s="81">
        <v>0</v>
      </c>
      <c r="G15" s="93">
        <f t="shared" si="0"/>
        <v>7.9</v>
      </c>
      <c r="H15" s="95"/>
      <c r="I15" s="82"/>
      <c r="J15" s="76"/>
      <c r="K15" s="88"/>
      <c r="L15" s="55"/>
    </row>
    <row r="16" spans="1:12" ht="14.25" x14ac:dyDescent="0.2">
      <c r="A16" s="65"/>
      <c r="B16" s="148" t="s">
        <v>107</v>
      </c>
      <c r="C16" s="85">
        <v>2006</v>
      </c>
      <c r="D16" s="81">
        <v>0</v>
      </c>
      <c r="E16" s="81">
        <v>0</v>
      </c>
      <c r="F16" s="81">
        <v>0</v>
      </c>
      <c r="G16" s="93">
        <f t="shared" si="0"/>
        <v>0</v>
      </c>
      <c r="H16" s="95"/>
      <c r="I16" s="82"/>
      <c r="J16" s="76"/>
      <c r="K16" s="88"/>
      <c r="L16" s="55"/>
    </row>
    <row r="17" spans="1:12" ht="14.25" x14ac:dyDescent="0.2">
      <c r="A17" s="65"/>
      <c r="B17" s="148" t="s">
        <v>85</v>
      </c>
      <c r="C17" s="85">
        <v>2005</v>
      </c>
      <c r="D17" s="81">
        <v>0</v>
      </c>
      <c r="E17" s="81">
        <v>0</v>
      </c>
      <c r="F17" s="81">
        <v>7.13</v>
      </c>
      <c r="G17" s="93">
        <f t="shared" si="0"/>
        <v>7.13</v>
      </c>
      <c r="H17" s="95"/>
      <c r="I17" s="82"/>
      <c r="J17" s="76"/>
      <c r="K17" s="88"/>
      <c r="L17" s="55"/>
    </row>
    <row r="18" spans="1:12" ht="14.25" x14ac:dyDescent="0.2">
      <c r="A18" s="65"/>
      <c r="B18" s="148" t="s">
        <v>132</v>
      </c>
      <c r="C18" s="85">
        <v>2006</v>
      </c>
      <c r="D18" s="81">
        <v>0</v>
      </c>
      <c r="E18" s="81">
        <v>0</v>
      </c>
      <c r="F18" s="81">
        <v>5.8</v>
      </c>
      <c r="G18" s="93">
        <f t="shared" si="0"/>
        <v>5.8</v>
      </c>
      <c r="H18" s="95"/>
      <c r="I18" s="82"/>
      <c r="J18" s="76"/>
      <c r="K18" s="88"/>
      <c r="L18" s="55"/>
    </row>
    <row r="19" spans="1:12" ht="14.25" x14ac:dyDescent="0.2">
      <c r="A19" s="65"/>
      <c r="B19" s="144" t="s">
        <v>121</v>
      </c>
      <c r="C19" s="80">
        <v>2005</v>
      </c>
      <c r="D19" s="81">
        <v>0</v>
      </c>
      <c r="E19" s="81">
        <v>6.43</v>
      </c>
      <c r="F19" s="81">
        <v>0</v>
      </c>
      <c r="G19" s="93">
        <f t="shared" si="0"/>
        <v>6.43</v>
      </c>
      <c r="H19" s="95"/>
      <c r="I19" s="82"/>
      <c r="J19" s="76"/>
      <c r="K19" s="88"/>
      <c r="L19" s="55"/>
    </row>
    <row r="20" spans="1:12" ht="14.25" x14ac:dyDescent="0.2">
      <c r="A20" s="65"/>
      <c r="B20" s="147" t="s">
        <v>87</v>
      </c>
      <c r="C20" s="51"/>
      <c r="D20" s="81"/>
      <c r="E20" s="81"/>
      <c r="F20" s="81"/>
      <c r="G20" s="93"/>
      <c r="H20" s="95"/>
      <c r="I20" s="82"/>
      <c r="J20" s="76"/>
      <c r="K20" s="88"/>
      <c r="L20" s="55"/>
    </row>
    <row r="21" spans="1:12" ht="15" thickBot="1" x14ac:dyDescent="0.25">
      <c r="A21" s="65"/>
      <c r="B21" s="144"/>
      <c r="C21" s="51"/>
      <c r="D21" s="81"/>
      <c r="E21" s="81"/>
      <c r="F21" s="81"/>
      <c r="G21" s="93"/>
      <c r="H21" s="95"/>
      <c r="I21" s="82"/>
      <c r="J21" s="76"/>
      <c r="K21" s="88"/>
      <c r="L21" s="55"/>
    </row>
    <row r="22" spans="1:12" ht="26.25" thickBot="1" x14ac:dyDescent="0.25">
      <c r="A22" s="73" t="s">
        <v>2</v>
      </c>
      <c r="B22" s="146" t="s">
        <v>140</v>
      </c>
      <c r="C22" s="46" t="s">
        <v>99</v>
      </c>
      <c r="D22" s="66"/>
      <c r="E22" s="66"/>
      <c r="F22" s="66"/>
      <c r="G22" s="93"/>
      <c r="H22" s="94"/>
      <c r="I22" s="75">
        <f>(SUM(G23:G27)-MIN(G23:G27))/4</f>
        <v>8.7125000000000004</v>
      </c>
      <c r="J22" s="76"/>
      <c r="K22" s="77">
        <f>RANK(I22,'súly sorrend'!$D$3:$D$22)</f>
        <v>6</v>
      </c>
      <c r="L22" s="78" t="s">
        <v>26</v>
      </c>
    </row>
    <row r="23" spans="1:12" ht="14.25" x14ac:dyDescent="0.2">
      <c r="A23" s="65"/>
      <c r="B23" s="148" t="s">
        <v>141</v>
      </c>
      <c r="C23" s="85">
        <v>2003</v>
      </c>
      <c r="D23" s="81">
        <v>0</v>
      </c>
      <c r="E23" s="81">
        <v>0</v>
      </c>
      <c r="F23" s="81">
        <v>9.4</v>
      </c>
      <c r="G23" s="93">
        <f t="shared" si="0"/>
        <v>9.4</v>
      </c>
      <c r="H23" s="95"/>
      <c r="I23" s="82"/>
      <c r="J23" s="76"/>
      <c r="K23" s="88"/>
      <c r="L23" s="55"/>
    </row>
    <row r="24" spans="1:12" ht="14.25" x14ac:dyDescent="0.2">
      <c r="A24" s="65"/>
      <c r="B24" s="148" t="s">
        <v>142</v>
      </c>
      <c r="C24" s="85">
        <v>2003</v>
      </c>
      <c r="D24" s="81">
        <v>0</v>
      </c>
      <c r="E24" s="81">
        <v>8.17</v>
      </c>
      <c r="F24" s="81">
        <v>0</v>
      </c>
      <c r="G24" s="93">
        <f t="shared" si="0"/>
        <v>8.17</v>
      </c>
      <c r="H24" s="95"/>
      <c r="I24" s="82"/>
      <c r="J24" s="76"/>
      <c r="K24" s="88"/>
      <c r="L24" s="55"/>
    </row>
    <row r="25" spans="1:12" ht="14.25" x14ac:dyDescent="0.2">
      <c r="A25" s="65"/>
      <c r="B25" s="148" t="s">
        <v>100</v>
      </c>
      <c r="C25" s="85">
        <v>2004</v>
      </c>
      <c r="D25" s="81">
        <v>0</v>
      </c>
      <c r="E25" s="81">
        <v>9.99</v>
      </c>
      <c r="F25" s="81">
        <v>0</v>
      </c>
      <c r="G25" s="93">
        <f t="shared" si="0"/>
        <v>9.99</v>
      </c>
      <c r="H25" s="95"/>
      <c r="I25" s="82"/>
      <c r="J25" s="76"/>
      <c r="K25" s="88"/>
      <c r="L25" s="55"/>
    </row>
    <row r="26" spans="1:12" ht="14.25" x14ac:dyDescent="0.2">
      <c r="A26" s="65"/>
      <c r="B26" s="148" t="s">
        <v>143</v>
      </c>
      <c r="C26" s="85">
        <v>2005</v>
      </c>
      <c r="D26" s="81">
        <v>0</v>
      </c>
      <c r="E26" s="81">
        <v>0</v>
      </c>
      <c r="F26" s="81">
        <v>7.04</v>
      </c>
      <c r="G26" s="93">
        <f t="shared" si="0"/>
        <v>7.04</v>
      </c>
      <c r="H26" s="95"/>
      <c r="I26" s="82"/>
      <c r="J26" s="76"/>
      <c r="K26" s="88"/>
      <c r="L26" s="55"/>
    </row>
    <row r="27" spans="1:12" ht="14.25" x14ac:dyDescent="0.2">
      <c r="A27" s="65"/>
      <c r="B27" s="148" t="s">
        <v>98</v>
      </c>
      <c r="C27" s="85">
        <v>2006</v>
      </c>
      <c r="D27" s="81">
        <v>7.29</v>
      </c>
      <c r="E27" s="81">
        <v>0</v>
      </c>
      <c r="F27" s="81">
        <v>0</v>
      </c>
      <c r="G27" s="93">
        <f t="shared" si="0"/>
        <v>7.29</v>
      </c>
      <c r="H27" s="95"/>
      <c r="I27" s="82"/>
      <c r="J27" s="76"/>
      <c r="K27" s="88"/>
      <c r="L27" s="55"/>
    </row>
    <row r="28" spans="1:12" ht="14.25" x14ac:dyDescent="0.2">
      <c r="A28" s="65"/>
      <c r="B28" s="147" t="s">
        <v>96</v>
      </c>
      <c r="C28" s="51"/>
      <c r="D28" s="81"/>
      <c r="E28" s="81"/>
      <c r="F28" s="81"/>
      <c r="G28" s="93"/>
      <c r="H28" s="95"/>
      <c r="I28" s="82"/>
      <c r="J28" s="76"/>
      <c r="K28" s="88"/>
      <c r="L28" s="55"/>
    </row>
    <row r="29" spans="1:12" ht="15" thickBot="1" x14ac:dyDescent="0.25">
      <c r="A29" s="65"/>
      <c r="B29" s="144"/>
      <c r="C29" s="51"/>
      <c r="D29" s="81"/>
      <c r="E29" s="81"/>
      <c r="F29" s="81"/>
      <c r="G29" s="93"/>
      <c r="H29" s="95"/>
      <c r="I29" s="82"/>
      <c r="J29" s="76"/>
      <c r="K29" s="88"/>
      <c r="L29" s="55"/>
    </row>
    <row r="30" spans="1:12" ht="15.75" thickBot="1" x14ac:dyDescent="0.25">
      <c r="A30" s="73" t="s">
        <v>3</v>
      </c>
      <c r="B30" s="146" t="s">
        <v>59</v>
      </c>
      <c r="C30" s="46" t="s">
        <v>60</v>
      </c>
      <c r="D30" s="66"/>
      <c r="E30" s="66"/>
      <c r="F30" s="66"/>
      <c r="G30" s="93"/>
      <c r="H30" s="94"/>
      <c r="I30" s="75">
        <f>(SUM(G31:G35)-MIN(G31:G35))/4</f>
        <v>8.7850000000000001</v>
      </c>
      <c r="J30" s="76"/>
      <c r="K30" s="77">
        <f>RANK(I30,'súly sorrend'!$D$3:$D$22)</f>
        <v>5</v>
      </c>
      <c r="L30" s="78" t="s">
        <v>26</v>
      </c>
    </row>
    <row r="31" spans="1:12" ht="14.25" x14ac:dyDescent="0.2">
      <c r="A31" s="65"/>
      <c r="B31" s="148" t="s">
        <v>61</v>
      </c>
      <c r="C31" s="85">
        <v>2003</v>
      </c>
      <c r="D31" s="81">
        <v>0</v>
      </c>
      <c r="E31" s="81">
        <v>0</v>
      </c>
      <c r="F31" s="81">
        <v>7.96</v>
      </c>
      <c r="G31" s="93">
        <f t="shared" si="0"/>
        <v>7.96</v>
      </c>
      <c r="H31" s="95"/>
      <c r="I31" s="82"/>
      <c r="J31" s="76"/>
      <c r="K31" s="88"/>
      <c r="L31" s="55"/>
    </row>
    <row r="32" spans="1:12" ht="14.25" x14ac:dyDescent="0.2">
      <c r="A32" s="65"/>
      <c r="B32" s="148" t="s">
        <v>88</v>
      </c>
      <c r="C32" s="85">
        <v>2008</v>
      </c>
      <c r="D32" s="81">
        <v>0</v>
      </c>
      <c r="E32" s="81">
        <v>0</v>
      </c>
      <c r="F32" s="81">
        <v>8.68</v>
      </c>
      <c r="G32" s="93">
        <f t="shared" si="0"/>
        <v>8.68</v>
      </c>
      <c r="H32" s="95"/>
      <c r="I32" s="82"/>
      <c r="J32" s="76"/>
      <c r="K32" s="88"/>
      <c r="L32" s="55"/>
    </row>
    <row r="33" spans="1:12" ht="14.25" x14ac:dyDescent="0.2">
      <c r="A33" s="65"/>
      <c r="B33" s="148" t="s">
        <v>145</v>
      </c>
      <c r="C33" s="85">
        <v>2007</v>
      </c>
      <c r="D33" s="81">
        <v>0</v>
      </c>
      <c r="E33" s="81">
        <v>7.66</v>
      </c>
      <c r="F33" s="81">
        <v>0</v>
      </c>
      <c r="G33" s="93">
        <f t="shared" si="0"/>
        <v>7.66</v>
      </c>
      <c r="H33" s="95"/>
      <c r="I33" s="82"/>
      <c r="J33" s="76"/>
      <c r="K33" s="88"/>
      <c r="L33" s="55"/>
    </row>
    <row r="34" spans="1:12" ht="14.25" x14ac:dyDescent="0.2">
      <c r="A34" s="65"/>
      <c r="B34" s="148" t="s">
        <v>62</v>
      </c>
      <c r="C34" s="85">
        <v>2004</v>
      </c>
      <c r="D34" s="81">
        <v>0</v>
      </c>
      <c r="E34" s="81">
        <v>0</v>
      </c>
      <c r="F34" s="81">
        <v>10.18</v>
      </c>
      <c r="G34" s="93">
        <f t="shared" si="0"/>
        <v>10.18</v>
      </c>
      <c r="H34" s="95"/>
      <c r="I34" s="82"/>
      <c r="J34" s="76"/>
      <c r="K34" s="88"/>
      <c r="L34" s="55"/>
    </row>
    <row r="35" spans="1:12" ht="14.25" x14ac:dyDescent="0.2">
      <c r="A35" s="65"/>
      <c r="B35" s="148" t="s">
        <v>146</v>
      </c>
      <c r="C35" s="85">
        <v>2005</v>
      </c>
      <c r="D35" s="81">
        <v>8.32</v>
      </c>
      <c r="E35" s="81">
        <v>0</v>
      </c>
      <c r="F35" s="81">
        <v>0</v>
      </c>
      <c r="G35" s="93">
        <f t="shared" si="0"/>
        <v>8.32</v>
      </c>
      <c r="H35" s="95"/>
      <c r="I35" s="82"/>
      <c r="J35" s="76"/>
      <c r="K35" s="88"/>
      <c r="L35" s="55"/>
    </row>
    <row r="36" spans="1:12" ht="14.25" x14ac:dyDescent="0.2">
      <c r="A36" s="65"/>
      <c r="B36" s="147" t="s">
        <v>144</v>
      </c>
      <c r="C36" s="51"/>
      <c r="D36" s="81"/>
      <c r="E36" s="81"/>
      <c r="F36" s="81"/>
      <c r="G36" s="93"/>
      <c r="H36" s="95"/>
      <c r="I36" s="82"/>
      <c r="J36" s="76"/>
      <c r="K36" s="88"/>
      <c r="L36" s="55"/>
    </row>
    <row r="37" spans="1:12" ht="15" thickBot="1" x14ac:dyDescent="0.25">
      <c r="A37" s="65"/>
      <c r="B37" s="144"/>
      <c r="C37" s="51"/>
      <c r="D37" s="81"/>
      <c r="E37" s="81"/>
      <c r="F37" s="81"/>
      <c r="G37" s="93"/>
      <c r="H37" s="95"/>
      <c r="I37" s="82"/>
      <c r="J37" s="76"/>
      <c r="K37" s="88"/>
      <c r="L37" s="55"/>
    </row>
    <row r="38" spans="1:12" ht="15.75" thickBot="1" x14ac:dyDescent="0.25">
      <c r="A38" s="73" t="s">
        <v>4</v>
      </c>
      <c r="B38" s="146" t="s">
        <v>147</v>
      </c>
      <c r="C38" s="46" t="s">
        <v>60</v>
      </c>
      <c r="D38" s="66"/>
      <c r="E38" s="66"/>
      <c r="F38" s="66"/>
      <c r="G38" s="93"/>
      <c r="H38" s="94"/>
      <c r="I38" s="75">
        <f>(SUM(G39:G43)-MIN(G39:G43))/4</f>
        <v>9.3524999999999991</v>
      </c>
      <c r="J38" s="76"/>
      <c r="K38" s="77">
        <f>RANK(I38,'súly sorrend'!$D$3:$D$22)</f>
        <v>3</v>
      </c>
      <c r="L38" s="78" t="s">
        <v>26</v>
      </c>
    </row>
    <row r="39" spans="1:12" ht="14.25" x14ac:dyDescent="0.2">
      <c r="A39" s="65"/>
      <c r="B39" s="148" t="s">
        <v>149</v>
      </c>
      <c r="C39" s="85">
        <v>2004</v>
      </c>
      <c r="D39" s="81">
        <v>9.6199999999999992</v>
      </c>
      <c r="E39" s="81">
        <v>0</v>
      </c>
      <c r="F39" s="81">
        <v>0</v>
      </c>
      <c r="G39" s="93">
        <f t="shared" si="0"/>
        <v>9.6199999999999992</v>
      </c>
      <c r="H39" s="95"/>
      <c r="I39" s="82"/>
      <c r="J39" s="76"/>
      <c r="K39" s="88"/>
      <c r="L39" s="55"/>
    </row>
    <row r="40" spans="1:12" ht="14.25" x14ac:dyDescent="0.2">
      <c r="A40" s="65"/>
      <c r="B40" s="148" t="s">
        <v>150</v>
      </c>
      <c r="C40" s="85">
        <v>2003</v>
      </c>
      <c r="D40" s="81">
        <v>0</v>
      </c>
      <c r="E40" s="81">
        <v>9.74</v>
      </c>
      <c r="F40" s="81">
        <v>0</v>
      </c>
      <c r="G40" s="93">
        <f t="shared" si="0"/>
        <v>9.74</v>
      </c>
      <c r="H40" s="95"/>
      <c r="I40" s="82"/>
      <c r="J40" s="76"/>
      <c r="K40" s="88"/>
      <c r="L40" s="55"/>
    </row>
    <row r="41" spans="1:12" ht="14.25" x14ac:dyDescent="0.2">
      <c r="A41" s="65"/>
      <c r="B41" s="148" t="s">
        <v>151</v>
      </c>
      <c r="C41" s="85">
        <v>2005</v>
      </c>
      <c r="D41" s="81">
        <v>0</v>
      </c>
      <c r="E41" s="81">
        <v>8.89</v>
      </c>
      <c r="F41" s="81">
        <v>0</v>
      </c>
      <c r="G41" s="93">
        <f t="shared" si="0"/>
        <v>8.89</v>
      </c>
      <c r="H41" s="95"/>
      <c r="I41" s="82"/>
      <c r="J41" s="76"/>
      <c r="K41" s="88"/>
      <c r="L41" s="55"/>
    </row>
    <row r="42" spans="1:12" ht="14.25" x14ac:dyDescent="0.2">
      <c r="A42" s="65"/>
      <c r="B42" s="148" t="s">
        <v>152</v>
      </c>
      <c r="C42" s="85">
        <v>2005</v>
      </c>
      <c r="D42" s="81">
        <v>0</v>
      </c>
      <c r="E42" s="81">
        <v>0</v>
      </c>
      <c r="F42" s="81">
        <v>9.16</v>
      </c>
      <c r="G42" s="93">
        <f t="shared" si="0"/>
        <v>9.16</v>
      </c>
      <c r="H42" s="95"/>
      <c r="I42" s="82"/>
      <c r="J42" s="76"/>
      <c r="K42" s="88"/>
      <c r="L42" s="55"/>
    </row>
    <row r="43" spans="1:12" ht="14.25" x14ac:dyDescent="0.2">
      <c r="A43" s="65"/>
      <c r="C43" s="85"/>
      <c r="D43" s="81">
        <v>0</v>
      </c>
      <c r="E43" s="81">
        <v>0</v>
      </c>
      <c r="F43" s="81">
        <v>0</v>
      </c>
      <c r="G43" s="93">
        <f t="shared" si="0"/>
        <v>0</v>
      </c>
      <c r="H43" s="95"/>
      <c r="I43" s="82"/>
      <c r="J43" s="76"/>
      <c r="K43" s="88"/>
      <c r="L43" s="55"/>
    </row>
    <row r="44" spans="1:12" ht="14.25" x14ac:dyDescent="0.2">
      <c r="A44" s="65"/>
      <c r="B44" s="147" t="s">
        <v>148</v>
      </c>
      <c r="C44" s="51"/>
      <c r="D44" s="81"/>
      <c r="E44" s="81"/>
      <c r="F44" s="81"/>
      <c r="G44" s="93"/>
      <c r="H44" s="95"/>
      <c r="I44" s="82"/>
      <c r="J44" s="76"/>
      <c r="K44" s="88"/>
      <c r="L44" s="55"/>
    </row>
    <row r="45" spans="1:12" ht="15" thickBot="1" x14ac:dyDescent="0.25">
      <c r="A45" s="65"/>
      <c r="B45" s="147"/>
      <c r="C45" s="51"/>
      <c r="D45" s="81"/>
      <c r="E45" s="81"/>
      <c r="F45" s="81"/>
      <c r="G45" s="93"/>
      <c r="H45" s="95"/>
      <c r="I45" s="82"/>
      <c r="J45" s="76"/>
      <c r="K45" s="88"/>
      <c r="L45" s="55"/>
    </row>
    <row r="46" spans="1:12" ht="26.25" thickBot="1" x14ac:dyDescent="0.25">
      <c r="A46" s="73" t="s">
        <v>5</v>
      </c>
      <c r="B46" s="149" t="s">
        <v>153</v>
      </c>
      <c r="C46" s="46" t="s">
        <v>65</v>
      </c>
      <c r="D46" s="66"/>
      <c r="E46" s="66"/>
      <c r="F46" s="66"/>
      <c r="G46" s="93"/>
      <c r="H46" s="94"/>
      <c r="I46" s="75">
        <f>(SUM(G47:G51)-MIN(G47:G51))/4</f>
        <v>10.307500000000001</v>
      </c>
      <c r="J46" s="76"/>
      <c r="K46" s="77">
        <f>RANK(I46,'súly sorrend'!$D$3:$D$22)</f>
        <v>2</v>
      </c>
      <c r="L46" s="78" t="s">
        <v>26</v>
      </c>
    </row>
    <row r="47" spans="1:12" ht="14.25" x14ac:dyDescent="0.2">
      <c r="A47" s="65"/>
      <c r="B47" s="144" t="s">
        <v>155</v>
      </c>
      <c r="C47" s="80">
        <v>2003</v>
      </c>
      <c r="D47" s="81">
        <v>0</v>
      </c>
      <c r="E47" s="81">
        <v>9.36</v>
      </c>
      <c r="F47" s="81">
        <v>0</v>
      </c>
      <c r="G47" s="93">
        <f t="shared" si="0"/>
        <v>9.36</v>
      </c>
      <c r="H47" s="95"/>
      <c r="I47" s="82"/>
      <c r="J47" s="76"/>
      <c r="K47" s="88"/>
      <c r="L47" s="55"/>
    </row>
    <row r="48" spans="1:12" ht="14.25" x14ac:dyDescent="0.2">
      <c r="A48" s="65"/>
      <c r="B48" s="144" t="s">
        <v>156</v>
      </c>
      <c r="C48" s="80">
        <v>2005</v>
      </c>
      <c r="D48" s="81">
        <v>0</v>
      </c>
      <c r="E48" s="81">
        <v>0</v>
      </c>
      <c r="F48" s="81">
        <v>10.85</v>
      </c>
      <c r="G48" s="93">
        <f t="shared" si="0"/>
        <v>10.85</v>
      </c>
      <c r="H48" s="95"/>
      <c r="I48" s="82"/>
      <c r="J48" s="76"/>
      <c r="K48" s="88"/>
      <c r="L48" s="55"/>
    </row>
    <row r="49" spans="1:12" ht="14.25" x14ac:dyDescent="0.2">
      <c r="A49" s="65"/>
      <c r="B49" s="144" t="s">
        <v>157</v>
      </c>
      <c r="C49" s="80">
        <v>2005</v>
      </c>
      <c r="D49" s="81">
        <v>9.7899999999999991</v>
      </c>
      <c r="E49" s="81">
        <v>0</v>
      </c>
      <c r="F49" s="81">
        <v>0</v>
      </c>
      <c r="G49" s="93">
        <f t="shared" si="0"/>
        <v>9.7899999999999991</v>
      </c>
      <c r="H49" s="95"/>
      <c r="I49" s="82"/>
      <c r="J49" s="76"/>
      <c r="K49" s="88"/>
      <c r="L49" s="55"/>
    </row>
    <row r="50" spans="1:12" ht="14.25" x14ac:dyDescent="0.2">
      <c r="A50" s="65"/>
      <c r="B50" s="144" t="s">
        <v>67</v>
      </c>
      <c r="C50" s="80">
        <v>2003</v>
      </c>
      <c r="D50" s="81">
        <v>0</v>
      </c>
      <c r="E50" s="81">
        <v>0</v>
      </c>
      <c r="F50" s="81">
        <v>10.6</v>
      </c>
      <c r="G50" s="93">
        <f t="shared" si="0"/>
        <v>10.6</v>
      </c>
      <c r="H50" s="95"/>
      <c r="I50" s="82"/>
      <c r="J50" s="76"/>
      <c r="K50" s="88"/>
      <c r="L50" s="55"/>
    </row>
    <row r="51" spans="1:12" ht="14.25" x14ac:dyDescent="0.2">
      <c r="A51" s="65"/>
      <c r="B51" s="144" t="s">
        <v>158</v>
      </c>
      <c r="C51" s="80">
        <v>2003</v>
      </c>
      <c r="D51" s="81">
        <v>0</v>
      </c>
      <c r="E51" s="81">
        <v>9.99</v>
      </c>
      <c r="F51" s="81">
        <v>0</v>
      </c>
      <c r="G51" s="93">
        <f t="shared" si="0"/>
        <v>9.99</v>
      </c>
      <c r="H51" s="95"/>
      <c r="I51" s="82"/>
      <c r="J51" s="76"/>
      <c r="K51" s="88"/>
      <c r="L51" s="55"/>
    </row>
    <row r="52" spans="1:12" ht="14.25" x14ac:dyDescent="0.2">
      <c r="A52" s="65"/>
      <c r="B52" s="147" t="s">
        <v>114</v>
      </c>
      <c r="C52" s="51"/>
      <c r="D52" s="81"/>
      <c r="E52" s="81"/>
      <c r="F52" s="81"/>
      <c r="G52" s="93"/>
      <c r="H52" s="95"/>
      <c r="I52" s="82"/>
      <c r="J52" s="76"/>
      <c r="K52" s="88"/>
      <c r="L52" s="55"/>
    </row>
    <row r="53" spans="1:12" ht="15" thickBot="1" x14ac:dyDescent="0.25">
      <c r="A53" s="65"/>
      <c r="B53" s="147"/>
      <c r="C53" s="51"/>
      <c r="D53" s="81"/>
      <c r="E53" s="81"/>
      <c r="F53" s="81"/>
      <c r="G53" s="93"/>
      <c r="H53" s="95"/>
      <c r="I53" s="82"/>
      <c r="J53" s="76"/>
      <c r="K53" s="88"/>
      <c r="L53" s="55"/>
    </row>
    <row r="54" spans="1:12" ht="26.25" thickBot="1" x14ac:dyDescent="0.25">
      <c r="A54" s="73" t="s">
        <v>6</v>
      </c>
      <c r="B54" s="149" t="s">
        <v>154</v>
      </c>
      <c r="C54" s="46" t="s">
        <v>65</v>
      </c>
      <c r="D54" s="66"/>
      <c r="E54" s="66"/>
      <c r="F54" s="66"/>
      <c r="G54" s="93"/>
      <c r="H54" s="94"/>
      <c r="I54" s="75">
        <f>(SUM(G55:G59)-MIN(G55:G59))/4</f>
        <v>9.2124999999999986</v>
      </c>
      <c r="J54" s="76"/>
      <c r="K54" s="77">
        <f>RANK(I54,'súly sorrend'!$D$3:$D$22)</f>
        <v>4</v>
      </c>
      <c r="L54" s="78" t="s">
        <v>26</v>
      </c>
    </row>
    <row r="55" spans="1:12" ht="14.25" x14ac:dyDescent="0.2">
      <c r="A55" s="65"/>
      <c r="B55" s="144" t="s">
        <v>159</v>
      </c>
      <c r="C55" s="80">
        <v>2004</v>
      </c>
      <c r="D55" s="81">
        <v>0</v>
      </c>
      <c r="E55" s="81">
        <v>9.42</v>
      </c>
      <c r="F55" s="81">
        <v>0</v>
      </c>
      <c r="G55" s="93">
        <f t="shared" si="0"/>
        <v>9.42</v>
      </c>
      <c r="H55" s="95"/>
      <c r="I55" s="82"/>
      <c r="J55" s="76"/>
      <c r="K55" s="88"/>
      <c r="L55" s="88"/>
    </row>
    <row r="56" spans="1:12" ht="14.25" x14ac:dyDescent="0.2">
      <c r="A56" s="65"/>
      <c r="B56" s="144" t="s">
        <v>160</v>
      </c>
      <c r="C56" s="80">
        <v>2005</v>
      </c>
      <c r="D56" s="81">
        <v>8</v>
      </c>
      <c r="E56" s="81">
        <v>0</v>
      </c>
      <c r="F56" s="81">
        <v>0</v>
      </c>
      <c r="G56" s="93">
        <f t="shared" si="0"/>
        <v>8</v>
      </c>
      <c r="H56" s="95"/>
      <c r="I56" s="82"/>
      <c r="J56" s="76"/>
      <c r="K56" s="88"/>
      <c r="L56" s="55"/>
    </row>
    <row r="57" spans="1:12" ht="14.25" x14ac:dyDescent="0.2">
      <c r="A57" s="65"/>
      <c r="B57" s="144" t="s">
        <v>73</v>
      </c>
      <c r="C57" s="80">
        <v>2005</v>
      </c>
      <c r="D57" s="81">
        <v>0</v>
      </c>
      <c r="E57" s="81">
        <v>0</v>
      </c>
      <c r="F57" s="81">
        <v>8.32</v>
      </c>
      <c r="G57" s="93">
        <f t="shared" si="0"/>
        <v>8.32</v>
      </c>
      <c r="H57" s="95"/>
      <c r="I57" s="82"/>
      <c r="J57" s="76"/>
      <c r="K57" s="88"/>
      <c r="L57" s="55"/>
    </row>
    <row r="58" spans="1:12" ht="14.25" x14ac:dyDescent="0.2">
      <c r="A58" s="65"/>
      <c r="B58" s="144" t="s">
        <v>161</v>
      </c>
      <c r="C58" s="80">
        <v>2005</v>
      </c>
      <c r="D58" s="81">
        <v>0</v>
      </c>
      <c r="E58" s="81">
        <v>0</v>
      </c>
      <c r="F58" s="81">
        <v>9.6999999999999993</v>
      </c>
      <c r="G58" s="93">
        <f t="shared" si="0"/>
        <v>9.6999999999999993</v>
      </c>
      <c r="H58" s="95"/>
      <c r="I58" s="82"/>
      <c r="J58" s="76"/>
      <c r="K58" s="88"/>
      <c r="L58" s="55"/>
    </row>
    <row r="59" spans="1:12" ht="14.25" x14ac:dyDescent="0.2">
      <c r="A59" s="65"/>
      <c r="B59" s="144" t="s">
        <v>162</v>
      </c>
      <c r="C59" s="80">
        <v>2004</v>
      </c>
      <c r="D59" s="81">
        <v>0</v>
      </c>
      <c r="E59" s="81">
        <v>0</v>
      </c>
      <c r="F59" s="81">
        <v>9.41</v>
      </c>
      <c r="G59" s="93">
        <f t="shared" si="0"/>
        <v>9.41</v>
      </c>
      <c r="H59" s="95"/>
      <c r="I59" s="82"/>
      <c r="J59" s="76"/>
      <c r="K59" s="88"/>
      <c r="L59" s="55"/>
    </row>
    <row r="60" spans="1:12" ht="14.25" x14ac:dyDescent="0.2">
      <c r="A60" s="65"/>
      <c r="B60" s="147" t="s">
        <v>114</v>
      </c>
      <c r="C60" s="51"/>
      <c r="D60" s="81"/>
      <c r="E60" s="81"/>
      <c r="F60" s="81"/>
      <c r="G60" s="93"/>
      <c r="H60" s="95"/>
      <c r="I60" s="82"/>
      <c r="J60" s="76"/>
      <c r="K60" s="88"/>
      <c r="L60" s="55"/>
    </row>
    <row r="61" spans="1:12" ht="15" thickBot="1" x14ac:dyDescent="0.25">
      <c r="A61" s="65"/>
      <c r="B61" s="147"/>
      <c r="C61" s="51"/>
      <c r="D61" s="81"/>
      <c r="E61" s="81"/>
      <c r="F61" s="81"/>
      <c r="G61" s="93"/>
      <c r="H61" s="95"/>
      <c r="I61" s="82"/>
      <c r="J61" s="76"/>
      <c r="K61" s="88"/>
      <c r="L61" s="55"/>
    </row>
    <row r="62" spans="1:12" ht="26.25" thickBot="1" x14ac:dyDescent="0.25">
      <c r="A62" s="73" t="s">
        <v>7</v>
      </c>
      <c r="B62" s="149" t="s">
        <v>123</v>
      </c>
      <c r="C62" s="46" t="s">
        <v>93</v>
      </c>
      <c r="D62" s="66"/>
      <c r="E62" s="66"/>
      <c r="F62" s="66"/>
      <c r="G62" s="93"/>
      <c r="H62" s="94"/>
      <c r="I62" s="75">
        <f>(SUM(G63:G67)-MIN(G63:G67))/4</f>
        <v>10.584999999999999</v>
      </c>
      <c r="J62" s="76"/>
      <c r="K62" s="77">
        <f>RANK(I62,'súly sorrend'!$D$3:$D$22)</f>
        <v>1</v>
      </c>
      <c r="L62" s="78" t="s">
        <v>26</v>
      </c>
    </row>
    <row r="63" spans="1:12" ht="14.25" x14ac:dyDescent="0.2">
      <c r="A63" s="65"/>
      <c r="B63" s="144" t="s">
        <v>163</v>
      </c>
      <c r="C63" s="80">
        <v>2004</v>
      </c>
      <c r="D63" s="81">
        <v>0</v>
      </c>
      <c r="E63" s="81">
        <v>0</v>
      </c>
      <c r="F63" s="81">
        <v>11.56</v>
      </c>
      <c r="G63" s="93">
        <f t="shared" si="0"/>
        <v>11.56</v>
      </c>
      <c r="H63" s="95"/>
      <c r="I63" s="82"/>
      <c r="J63" s="76"/>
      <c r="K63" s="88"/>
      <c r="L63" s="55"/>
    </row>
    <row r="64" spans="1:12" ht="14.25" x14ac:dyDescent="0.2">
      <c r="A64" s="65"/>
      <c r="B64" s="144" t="s">
        <v>164</v>
      </c>
      <c r="C64" s="80">
        <v>2003</v>
      </c>
      <c r="D64" s="81">
        <v>0</v>
      </c>
      <c r="E64" s="81">
        <v>0</v>
      </c>
      <c r="F64" s="81">
        <v>10.29</v>
      </c>
      <c r="G64" s="93">
        <f t="shared" si="0"/>
        <v>10.29</v>
      </c>
      <c r="H64" s="95"/>
      <c r="I64" s="82"/>
      <c r="J64" s="76"/>
      <c r="K64" s="88"/>
      <c r="L64" s="55"/>
    </row>
    <row r="65" spans="1:12" ht="14.25" x14ac:dyDescent="0.2">
      <c r="A65" s="65"/>
      <c r="B65" s="144" t="s">
        <v>165</v>
      </c>
      <c r="C65" s="80">
        <v>2004</v>
      </c>
      <c r="D65" s="81">
        <v>0</v>
      </c>
      <c r="E65" s="81">
        <v>0</v>
      </c>
      <c r="F65" s="81">
        <v>9.14</v>
      </c>
      <c r="G65" s="93">
        <f t="shared" si="0"/>
        <v>9.14</v>
      </c>
      <c r="H65" s="95"/>
      <c r="I65" s="82"/>
      <c r="J65" s="76"/>
      <c r="K65" s="88"/>
      <c r="L65" s="55"/>
    </row>
    <row r="66" spans="1:12" ht="14.25" x14ac:dyDescent="0.2">
      <c r="A66" s="65"/>
      <c r="B66" s="144" t="s">
        <v>166</v>
      </c>
      <c r="C66" s="80">
        <v>2004</v>
      </c>
      <c r="D66" s="81">
        <v>9.3699999999999992</v>
      </c>
      <c r="E66" s="81">
        <v>0</v>
      </c>
      <c r="F66" s="81">
        <v>0</v>
      </c>
      <c r="G66" s="93">
        <f t="shared" si="0"/>
        <v>9.3699999999999992</v>
      </c>
      <c r="H66" s="95"/>
      <c r="I66" s="82"/>
      <c r="J66" s="76"/>
      <c r="K66" s="88"/>
      <c r="L66" s="55"/>
    </row>
    <row r="67" spans="1:12" ht="14.25" x14ac:dyDescent="0.2">
      <c r="A67" s="65"/>
      <c r="B67" s="144" t="s">
        <v>167</v>
      </c>
      <c r="C67" s="80">
        <v>2004</v>
      </c>
      <c r="D67" s="81">
        <v>0</v>
      </c>
      <c r="E67" s="81">
        <v>0</v>
      </c>
      <c r="F67" s="81">
        <v>11.12</v>
      </c>
      <c r="G67" s="93">
        <f t="shared" si="0"/>
        <v>11.12</v>
      </c>
      <c r="H67" s="95"/>
      <c r="I67" s="82"/>
      <c r="J67" s="76"/>
      <c r="K67" s="88"/>
      <c r="L67" s="55"/>
    </row>
    <row r="68" spans="1:12" ht="14.25" x14ac:dyDescent="0.2">
      <c r="A68" s="65"/>
      <c r="B68" s="147" t="s">
        <v>124</v>
      </c>
      <c r="C68" s="51"/>
      <c r="D68" s="81"/>
      <c r="E68" s="81"/>
      <c r="F68" s="81"/>
      <c r="G68" s="93"/>
      <c r="H68" s="95"/>
      <c r="I68" s="82"/>
      <c r="J68" s="76"/>
      <c r="K68" s="88"/>
      <c r="L68" s="55"/>
    </row>
    <row r="69" spans="1:12" ht="15" thickBot="1" x14ac:dyDescent="0.25">
      <c r="A69" s="65"/>
      <c r="B69" s="147"/>
      <c r="C69" s="51"/>
      <c r="D69" s="81"/>
      <c r="E69" s="81"/>
      <c r="F69" s="81"/>
      <c r="G69" s="93"/>
      <c r="H69" s="95"/>
      <c r="I69" s="82"/>
      <c r="J69" s="76"/>
      <c r="K69" s="88"/>
      <c r="L69" s="55"/>
    </row>
    <row r="70" spans="1:12" ht="15.75" thickBot="1" x14ac:dyDescent="0.25">
      <c r="A70" s="73" t="s">
        <v>18</v>
      </c>
      <c r="B70" s="149"/>
      <c r="C70" s="46"/>
      <c r="D70" s="66"/>
      <c r="E70" s="66"/>
      <c r="F70" s="66"/>
      <c r="G70" s="93"/>
      <c r="H70" s="94"/>
      <c r="I70" s="75">
        <f>(SUM(G71:G75)-MIN(G71:G75))/4</f>
        <v>0</v>
      </c>
      <c r="J70" s="76"/>
      <c r="K70" s="77">
        <f>RANK(I70,'súly sorrend'!$D$3:$D$22)</f>
        <v>9</v>
      </c>
      <c r="L70" s="78" t="s">
        <v>26</v>
      </c>
    </row>
    <row r="71" spans="1:12" ht="14.25" x14ac:dyDescent="0.2">
      <c r="A71" s="65"/>
      <c r="B71" s="144"/>
      <c r="C71" s="80"/>
      <c r="D71" s="81">
        <v>0</v>
      </c>
      <c r="E71" s="81">
        <v>0</v>
      </c>
      <c r="F71" s="81">
        <v>0</v>
      </c>
      <c r="G71" s="93">
        <f t="shared" ref="G71:G99" si="1">MAX(D71:F71)</f>
        <v>0</v>
      </c>
      <c r="H71" s="95"/>
      <c r="I71" s="82"/>
      <c r="J71" s="76"/>
      <c r="K71" s="88"/>
      <c r="L71" s="55"/>
    </row>
    <row r="72" spans="1:12" ht="14.25" x14ac:dyDescent="0.2">
      <c r="A72" s="65"/>
      <c r="B72" s="144"/>
      <c r="C72" s="80"/>
      <c r="D72" s="81">
        <v>0</v>
      </c>
      <c r="E72" s="81">
        <v>0</v>
      </c>
      <c r="F72" s="81">
        <v>0</v>
      </c>
      <c r="G72" s="93">
        <f t="shared" si="1"/>
        <v>0</v>
      </c>
      <c r="H72" s="95"/>
      <c r="I72" s="82"/>
      <c r="J72" s="76"/>
      <c r="K72" s="88"/>
      <c r="L72" s="55"/>
    </row>
    <row r="73" spans="1:12" ht="14.25" x14ac:dyDescent="0.2">
      <c r="A73" s="65"/>
      <c r="B73" s="144"/>
      <c r="C73" s="80"/>
      <c r="D73" s="81">
        <v>0</v>
      </c>
      <c r="E73" s="81">
        <v>0</v>
      </c>
      <c r="F73" s="81">
        <v>0</v>
      </c>
      <c r="G73" s="93">
        <f t="shared" si="1"/>
        <v>0</v>
      </c>
      <c r="H73" s="95"/>
      <c r="I73" s="82"/>
      <c r="J73" s="76"/>
      <c r="K73" s="88"/>
      <c r="L73" s="55"/>
    </row>
    <row r="74" spans="1:12" ht="14.25" x14ac:dyDescent="0.2">
      <c r="A74" s="65"/>
      <c r="B74" s="144"/>
      <c r="C74" s="80"/>
      <c r="D74" s="81">
        <v>0</v>
      </c>
      <c r="E74" s="81">
        <v>0</v>
      </c>
      <c r="F74" s="81">
        <v>0</v>
      </c>
      <c r="G74" s="93">
        <f t="shared" si="1"/>
        <v>0</v>
      </c>
      <c r="H74" s="95"/>
      <c r="I74" s="82"/>
      <c r="J74" s="76"/>
      <c r="K74" s="88"/>
      <c r="L74" s="55"/>
    </row>
    <row r="75" spans="1:12" ht="14.25" x14ac:dyDescent="0.2">
      <c r="A75" s="65"/>
      <c r="B75" s="144"/>
      <c r="C75" s="80"/>
      <c r="D75" s="81">
        <v>0</v>
      </c>
      <c r="E75" s="81">
        <v>0</v>
      </c>
      <c r="F75" s="81">
        <v>0</v>
      </c>
      <c r="G75" s="93">
        <f t="shared" si="1"/>
        <v>0</v>
      </c>
      <c r="H75" s="95"/>
      <c r="I75" s="82"/>
      <c r="J75" s="76"/>
      <c r="K75" s="88"/>
      <c r="L75" s="55"/>
    </row>
    <row r="76" spans="1:12" ht="14.25" x14ac:dyDescent="0.2">
      <c r="A76" s="61"/>
      <c r="B76" s="147" t="s">
        <v>10</v>
      </c>
      <c r="C76" s="22"/>
      <c r="D76" s="98"/>
      <c r="E76" s="98"/>
      <c r="F76" s="98"/>
      <c r="G76" s="93"/>
      <c r="H76" s="96"/>
      <c r="I76" s="90"/>
      <c r="J76" s="91"/>
      <c r="K76" s="88"/>
      <c r="L76" s="55"/>
    </row>
    <row r="77" spans="1:12" ht="15" thickBot="1" x14ac:dyDescent="0.25">
      <c r="A77" s="61"/>
      <c r="B77" s="147"/>
      <c r="C77" s="22"/>
      <c r="D77" s="98"/>
      <c r="E77" s="98"/>
      <c r="F77" s="98"/>
      <c r="G77" s="93"/>
      <c r="H77" s="96"/>
      <c r="I77" s="90"/>
      <c r="J77" s="91"/>
      <c r="K77" s="88"/>
      <c r="L77" s="55"/>
    </row>
    <row r="78" spans="1:12" ht="15.75" thickBot="1" x14ac:dyDescent="0.25">
      <c r="A78" s="73" t="s">
        <v>19</v>
      </c>
      <c r="B78" s="149"/>
      <c r="C78" s="46"/>
      <c r="D78" s="66"/>
      <c r="E78" s="66"/>
      <c r="F78" s="66"/>
      <c r="G78" s="93"/>
      <c r="H78" s="94"/>
      <c r="I78" s="75">
        <f>(SUM(G79:G83)-MIN(G79:G83))/4</f>
        <v>0</v>
      </c>
      <c r="J78" s="76"/>
      <c r="K78" s="77">
        <f>RANK(I78,'súly sorrend'!$D$3:$D$22)</f>
        <v>9</v>
      </c>
      <c r="L78" s="78" t="s">
        <v>26</v>
      </c>
    </row>
    <row r="79" spans="1:12" ht="14.25" x14ac:dyDescent="0.2">
      <c r="A79" s="65"/>
      <c r="B79" s="144"/>
      <c r="C79" s="80"/>
      <c r="D79" s="81">
        <v>0</v>
      </c>
      <c r="E79" s="81">
        <v>0</v>
      </c>
      <c r="F79" s="81">
        <v>0</v>
      </c>
      <c r="G79" s="93">
        <f t="shared" si="1"/>
        <v>0</v>
      </c>
      <c r="H79" s="95"/>
      <c r="I79" s="82"/>
      <c r="J79" s="76"/>
      <c r="K79" s="88"/>
      <c r="L79" s="55"/>
    </row>
    <row r="80" spans="1:12" ht="14.25" x14ac:dyDescent="0.2">
      <c r="A80" s="65"/>
      <c r="B80" s="144"/>
      <c r="C80" s="80"/>
      <c r="D80" s="81">
        <v>0</v>
      </c>
      <c r="E80" s="81">
        <v>0</v>
      </c>
      <c r="F80" s="81">
        <v>0</v>
      </c>
      <c r="G80" s="93">
        <f t="shared" si="1"/>
        <v>0</v>
      </c>
      <c r="H80" s="95"/>
      <c r="I80" s="82"/>
      <c r="J80" s="76"/>
      <c r="K80" s="88"/>
      <c r="L80" s="55"/>
    </row>
    <row r="81" spans="1:12" ht="14.25" x14ac:dyDescent="0.2">
      <c r="A81" s="65"/>
      <c r="B81" s="144"/>
      <c r="C81" s="80"/>
      <c r="D81" s="81">
        <v>0</v>
      </c>
      <c r="E81" s="81">
        <v>0</v>
      </c>
      <c r="F81" s="81">
        <v>0</v>
      </c>
      <c r="G81" s="93">
        <f t="shared" si="1"/>
        <v>0</v>
      </c>
      <c r="H81" s="95"/>
      <c r="I81" s="82"/>
      <c r="J81" s="76"/>
      <c r="K81" s="88"/>
      <c r="L81" s="55"/>
    </row>
    <row r="82" spans="1:12" ht="14.25" x14ac:dyDescent="0.2">
      <c r="A82" s="65"/>
      <c r="B82" s="144"/>
      <c r="C82" s="80"/>
      <c r="D82" s="81">
        <v>0</v>
      </c>
      <c r="E82" s="81">
        <v>0</v>
      </c>
      <c r="F82" s="81">
        <v>0</v>
      </c>
      <c r="G82" s="93">
        <f t="shared" si="1"/>
        <v>0</v>
      </c>
      <c r="H82" s="95"/>
      <c r="I82" s="82"/>
      <c r="J82" s="76"/>
      <c r="K82" s="88"/>
      <c r="L82" s="55"/>
    </row>
    <row r="83" spans="1:12" ht="14.25" x14ac:dyDescent="0.2">
      <c r="A83" s="65"/>
      <c r="B83" s="144"/>
      <c r="C83" s="80"/>
      <c r="D83" s="81">
        <v>0</v>
      </c>
      <c r="E83" s="81">
        <v>0</v>
      </c>
      <c r="F83" s="81">
        <v>0</v>
      </c>
      <c r="G83" s="93">
        <f t="shared" si="1"/>
        <v>0</v>
      </c>
      <c r="H83" s="95"/>
      <c r="I83" s="82"/>
      <c r="J83" s="76"/>
      <c r="K83" s="88"/>
      <c r="L83" s="55"/>
    </row>
    <row r="84" spans="1:12" ht="14.25" x14ac:dyDescent="0.2">
      <c r="A84" s="65"/>
      <c r="B84" s="147" t="s">
        <v>10</v>
      </c>
      <c r="C84" s="51"/>
      <c r="D84" s="81"/>
      <c r="E84" s="81"/>
      <c r="F84" s="81"/>
      <c r="G84" s="93"/>
      <c r="H84" s="95"/>
      <c r="I84" s="82"/>
      <c r="J84" s="76"/>
      <c r="K84" s="88"/>
      <c r="L84" s="55"/>
    </row>
    <row r="85" spans="1:12" ht="15" thickBot="1" x14ac:dyDescent="0.25">
      <c r="A85" s="65"/>
      <c r="D85" s="81"/>
      <c r="E85" s="81"/>
      <c r="F85" s="81"/>
      <c r="G85" s="93"/>
      <c r="H85" s="95"/>
      <c r="I85" s="82"/>
      <c r="J85" s="76"/>
      <c r="K85" s="88"/>
      <c r="L85" s="55"/>
    </row>
    <row r="86" spans="1:12" ht="15.75" thickBot="1" x14ac:dyDescent="0.25">
      <c r="A86" s="73" t="s">
        <v>20</v>
      </c>
      <c r="B86" s="149"/>
      <c r="C86" s="46"/>
      <c r="D86" s="66"/>
      <c r="E86" s="66"/>
      <c r="F86" s="66"/>
      <c r="G86" s="93"/>
      <c r="H86" s="94"/>
      <c r="I86" s="75">
        <f>(SUM(G87:G91)-MIN(G87:G91))/4</f>
        <v>0</v>
      </c>
      <c r="J86" s="76"/>
      <c r="K86" s="77">
        <f>RANK(I86,'súly sorrend'!$D$3:$D$22)</f>
        <v>9</v>
      </c>
      <c r="L86" s="78" t="s">
        <v>26</v>
      </c>
    </row>
    <row r="87" spans="1:12" ht="14.25" x14ac:dyDescent="0.2">
      <c r="A87" s="65"/>
      <c r="B87" s="144"/>
      <c r="C87" s="80"/>
      <c r="D87" s="81">
        <v>0</v>
      </c>
      <c r="E87" s="81">
        <v>0</v>
      </c>
      <c r="F87" s="81">
        <v>0</v>
      </c>
      <c r="G87" s="93">
        <f t="shared" si="1"/>
        <v>0</v>
      </c>
      <c r="H87" s="95"/>
      <c r="I87" s="82"/>
      <c r="J87" s="76"/>
      <c r="K87" s="88"/>
      <c r="L87" s="55"/>
    </row>
    <row r="88" spans="1:12" ht="14.25" x14ac:dyDescent="0.2">
      <c r="A88" s="65"/>
      <c r="B88" s="144"/>
      <c r="C88" s="80"/>
      <c r="D88" s="81">
        <v>0</v>
      </c>
      <c r="E88" s="81">
        <v>0</v>
      </c>
      <c r="F88" s="81">
        <v>0</v>
      </c>
      <c r="G88" s="93">
        <f t="shared" si="1"/>
        <v>0</v>
      </c>
      <c r="H88" s="95"/>
      <c r="I88" s="82"/>
      <c r="J88" s="76"/>
      <c r="K88" s="88"/>
      <c r="L88" s="55"/>
    </row>
    <row r="89" spans="1:12" ht="14.25" x14ac:dyDescent="0.2">
      <c r="A89" s="65"/>
      <c r="B89" s="144"/>
      <c r="C89" s="80"/>
      <c r="D89" s="81">
        <v>0</v>
      </c>
      <c r="E89" s="81">
        <v>0</v>
      </c>
      <c r="F89" s="81">
        <v>0</v>
      </c>
      <c r="G89" s="93">
        <f t="shared" si="1"/>
        <v>0</v>
      </c>
      <c r="H89" s="95"/>
      <c r="I89" s="82"/>
      <c r="J89" s="76"/>
      <c r="K89" s="88"/>
      <c r="L89" s="55"/>
    </row>
    <row r="90" spans="1:12" ht="14.25" x14ac:dyDescent="0.2">
      <c r="A90" s="65"/>
      <c r="B90" s="144"/>
      <c r="C90" s="80"/>
      <c r="D90" s="81">
        <v>0</v>
      </c>
      <c r="E90" s="81">
        <v>0</v>
      </c>
      <c r="F90" s="81">
        <v>0</v>
      </c>
      <c r="G90" s="93">
        <f t="shared" si="1"/>
        <v>0</v>
      </c>
      <c r="H90" s="95"/>
      <c r="I90" s="82"/>
      <c r="J90" s="76"/>
      <c r="K90" s="88"/>
      <c r="L90" s="55"/>
    </row>
    <row r="91" spans="1:12" ht="14.25" x14ac:dyDescent="0.2">
      <c r="A91" s="65"/>
      <c r="B91" s="144"/>
      <c r="C91" s="80"/>
      <c r="D91" s="81">
        <v>0</v>
      </c>
      <c r="E91" s="81">
        <v>0</v>
      </c>
      <c r="F91" s="81">
        <v>0</v>
      </c>
      <c r="G91" s="93">
        <f t="shared" si="1"/>
        <v>0</v>
      </c>
      <c r="H91" s="95"/>
      <c r="I91" s="82"/>
      <c r="J91" s="76"/>
      <c r="K91" s="88"/>
      <c r="L91" s="55"/>
    </row>
    <row r="92" spans="1:12" ht="14.25" x14ac:dyDescent="0.2">
      <c r="A92" s="65"/>
      <c r="B92" s="147" t="s">
        <v>10</v>
      </c>
      <c r="C92" s="51"/>
      <c r="D92" s="81"/>
      <c r="E92" s="81"/>
      <c r="F92" s="81"/>
      <c r="G92" s="93"/>
      <c r="H92" s="95"/>
      <c r="I92" s="82"/>
      <c r="J92" s="76"/>
      <c r="K92" s="88"/>
      <c r="L92" s="55"/>
    </row>
    <row r="93" spans="1:12" ht="15" thickBot="1" x14ac:dyDescent="0.25">
      <c r="A93" s="65"/>
      <c r="D93" s="81"/>
      <c r="E93" s="81"/>
      <c r="F93" s="81"/>
      <c r="G93" s="93"/>
      <c r="H93" s="95"/>
      <c r="I93" s="82"/>
      <c r="J93" s="76"/>
      <c r="K93" s="88"/>
      <c r="L93" s="55"/>
    </row>
    <row r="94" spans="1:12" ht="15.75" thickBot="1" x14ac:dyDescent="0.25">
      <c r="A94" s="73" t="s">
        <v>21</v>
      </c>
      <c r="B94" s="149"/>
      <c r="C94" s="46"/>
      <c r="D94" s="66"/>
      <c r="E94" s="66"/>
      <c r="F94" s="66"/>
      <c r="G94" s="93"/>
      <c r="H94" s="94"/>
      <c r="I94" s="75">
        <f>(SUM(G95:G99)-MIN(G95:G99))/4</f>
        <v>0</v>
      </c>
      <c r="J94" s="76"/>
      <c r="K94" s="77">
        <f>RANK(I94,'súly sorrend'!$D$3:$D$22)</f>
        <v>9</v>
      </c>
      <c r="L94" s="78" t="s">
        <v>26</v>
      </c>
    </row>
    <row r="95" spans="1:12" ht="14.25" x14ac:dyDescent="0.2">
      <c r="A95" s="65"/>
      <c r="B95" s="144"/>
      <c r="C95" s="80"/>
      <c r="D95" s="81">
        <v>0</v>
      </c>
      <c r="E95" s="81">
        <v>0</v>
      </c>
      <c r="F95" s="81">
        <v>0</v>
      </c>
      <c r="G95" s="93">
        <f t="shared" si="1"/>
        <v>0</v>
      </c>
      <c r="H95" s="95"/>
      <c r="I95" s="82"/>
      <c r="J95" s="76"/>
      <c r="K95" s="88"/>
      <c r="L95" s="55"/>
    </row>
    <row r="96" spans="1:12" ht="14.25" x14ac:dyDescent="0.2">
      <c r="A96" s="65"/>
      <c r="B96" s="144"/>
      <c r="C96" s="80"/>
      <c r="D96" s="81">
        <v>0</v>
      </c>
      <c r="E96" s="81">
        <v>0</v>
      </c>
      <c r="F96" s="81">
        <v>0</v>
      </c>
      <c r="G96" s="93">
        <f t="shared" si="1"/>
        <v>0</v>
      </c>
      <c r="H96" s="95"/>
      <c r="I96" s="82"/>
      <c r="J96" s="76"/>
      <c r="K96" s="88"/>
      <c r="L96" s="55"/>
    </row>
    <row r="97" spans="1:12" ht="14.25" x14ac:dyDescent="0.2">
      <c r="A97" s="65"/>
      <c r="B97" s="144"/>
      <c r="C97" s="80"/>
      <c r="D97" s="81">
        <v>0</v>
      </c>
      <c r="E97" s="81">
        <v>0</v>
      </c>
      <c r="F97" s="81">
        <v>0</v>
      </c>
      <c r="G97" s="93">
        <f t="shared" si="1"/>
        <v>0</v>
      </c>
      <c r="H97" s="95"/>
      <c r="I97" s="82"/>
      <c r="J97" s="76"/>
      <c r="K97" s="88"/>
      <c r="L97" s="55"/>
    </row>
    <row r="98" spans="1:12" ht="14.25" x14ac:dyDescent="0.2">
      <c r="A98" s="65"/>
      <c r="B98" s="144"/>
      <c r="C98" s="80"/>
      <c r="D98" s="81">
        <v>0</v>
      </c>
      <c r="E98" s="81">
        <v>0</v>
      </c>
      <c r="F98" s="81">
        <v>0</v>
      </c>
      <c r="G98" s="93">
        <f t="shared" si="1"/>
        <v>0</v>
      </c>
      <c r="H98" s="95"/>
      <c r="I98" s="82"/>
      <c r="J98" s="76"/>
      <c r="K98" s="88"/>
      <c r="L98" s="55"/>
    </row>
    <row r="99" spans="1:12" ht="14.25" x14ac:dyDescent="0.2">
      <c r="A99" s="65"/>
      <c r="B99" s="144"/>
      <c r="C99" s="80"/>
      <c r="D99" s="81">
        <v>0</v>
      </c>
      <c r="E99" s="81">
        <v>0</v>
      </c>
      <c r="F99" s="81">
        <v>0</v>
      </c>
      <c r="G99" s="93">
        <f t="shared" si="1"/>
        <v>0</v>
      </c>
      <c r="H99" s="95"/>
      <c r="I99" s="82"/>
      <c r="J99" s="76"/>
      <c r="K99" s="88"/>
      <c r="L99" s="55"/>
    </row>
    <row r="100" spans="1:12" ht="14.25" x14ac:dyDescent="0.2">
      <c r="A100" s="65"/>
      <c r="B100" s="147" t="s">
        <v>10</v>
      </c>
      <c r="C100" s="51"/>
      <c r="D100" s="81"/>
      <c r="E100" s="81"/>
      <c r="F100" s="81"/>
      <c r="G100" s="93"/>
      <c r="H100" s="95"/>
      <c r="I100" s="82"/>
      <c r="J100" s="76"/>
      <c r="K100" s="88"/>
      <c r="L100" s="55"/>
    </row>
    <row r="101" spans="1:12" ht="15" thickBot="1" x14ac:dyDescent="0.25">
      <c r="A101" s="65"/>
      <c r="B101" s="144"/>
      <c r="C101" s="51"/>
      <c r="D101" s="81"/>
      <c r="E101" s="81"/>
      <c r="F101" s="81"/>
      <c r="G101" s="93"/>
      <c r="H101" s="95"/>
      <c r="I101" s="82"/>
      <c r="J101" s="76"/>
      <c r="K101" s="88"/>
      <c r="L101" s="55"/>
    </row>
    <row r="102" spans="1:12" ht="15.75" thickBot="1" x14ac:dyDescent="0.25">
      <c r="A102" s="73" t="s">
        <v>22</v>
      </c>
      <c r="B102" s="146"/>
      <c r="C102" s="46"/>
      <c r="D102" s="46"/>
      <c r="E102" s="46"/>
      <c r="F102" s="46"/>
      <c r="G102" s="93"/>
      <c r="H102" s="94"/>
      <c r="I102" s="75">
        <f>(SUM(G103:G107)-MIN(G103:G107))/4</f>
        <v>0</v>
      </c>
      <c r="J102" s="76"/>
      <c r="K102" s="77">
        <f>RANK(I102,'súly sorrend'!$D$3:$D$22)</f>
        <v>9</v>
      </c>
      <c r="L102" s="78" t="s">
        <v>26</v>
      </c>
    </row>
    <row r="103" spans="1:12" ht="14.25" x14ac:dyDescent="0.2">
      <c r="A103" s="65"/>
      <c r="C103" s="85"/>
      <c r="D103" s="81">
        <v>0</v>
      </c>
      <c r="E103" s="81">
        <v>0</v>
      </c>
      <c r="F103" s="81">
        <v>0</v>
      </c>
      <c r="G103" s="93">
        <f>MAX(D103:F103)</f>
        <v>0</v>
      </c>
      <c r="H103" s="95"/>
      <c r="I103" s="82"/>
      <c r="J103" s="76"/>
      <c r="K103" s="88"/>
      <c r="L103" s="55"/>
    </row>
    <row r="104" spans="1:12" ht="14.25" x14ac:dyDescent="0.2">
      <c r="A104" s="65"/>
      <c r="C104" s="85"/>
      <c r="D104" s="81">
        <v>0</v>
      </c>
      <c r="E104" s="81">
        <v>0</v>
      </c>
      <c r="F104" s="81">
        <v>0</v>
      </c>
      <c r="G104" s="93">
        <f t="shared" ref="G104:G107" si="2">MAX(D104:F104)</f>
        <v>0</v>
      </c>
      <c r="H104" s="95"/>
      <c r="I104" s="82"/>
      <c r="J104" s="76"/>
      <c r="K104" s="88"/>
      <c r="L104" s="55"/>
    </row>
    <row r="105" spans="1:12" ht="14.25" x14ac:dyDescent="0.2">
      <c r="A105" s="65"/>
      <c r="C105" s="85"/>
      <c r="D105" s="81">
        <v>0</v>
      </c>
      <c r="E105" s="81">
        <v>0</v>
      </c>
      <c r="F105" s="81">
        <v>0</v>
      </c>
      <c r="G105" s="93">
        <f t="shared" si="2"/>
        <v>0</v>
      </c>
      <c r="H105" s="95"/>
      <c r="I105" s="82"/>
      <c r="J105" s="76"/>
      <c r="K105" s="88"/>
      <c r="L105" s="55"/>
    </row>
    <row r="106" spans="1:12" ht="14.25" x14ac:dyDescent="0.2">
      <c r="A106" s="65"/>
      <c r="C106" s="85"/>
      <c r="D106" s="81">
        <v>0</v>
      </c>
      <c r="E106" s="81">
        <v>0</v>
      </c>
      <c r="F106" s="81">
        <v>0</v>
      </c>
      <c r="G106" s="93">
        <f t="shared" si="2"/>
        <v>0</v>
      </c>
      <c r="H106" s="95"/>
      <c r="I106" s="82"/>
      <c r="J106" s="76"/>
      <c r="K106" s="88"/>
      <c r="L106" s="55"/>
    </row>
    <row r="107" spans="1:12" ht="14.25" x14ac:dyDescent="0.2">
      <c r="A107" s="65"/>
      <c r="C107" s="85"/>
      <c r="D107" s="81">
        <v>0</v>
      </c>
      <c r="E107" s="81">
        <v>0</v>
      </c>
      <c r="F107" s="81">
        <v>0</v>
      </c>
      <c r="G107" s="93">
        <f t="shared" si="2"/>
        <v>0</v>
      </c>
      <c r="H107" s="95"/>
      <c r="I107" s="82"/>
      <c r="J107" s="76"/>
      <c r="K107" s="88"/>
      <c r="L107" s="55"/>
    </row>
    <row r="108" spans="1:12" ht="14.25" x14ac:dyDescent="0.2">
      <c r="A108" s="65"/>
      <c r="B108" s="147" t="s">
        <v>10</v>
      </c>
      <c r="C108" s="51"/>
      <c r="D108" s="81"/>
      <c r="E108" s="81"/>
      <c r="F108" s="81"/>
      <c r="G108" s="93"/>
      <c r="H108" s="95"/>
      <c r="I108" s="82"/>
      <c r="J108" s="76"/>
      <c r="K108" s="88"/>
      <c r="L108" s="55"/>
    </row>
    <row r="109" spans="1:12" ht="15" thickBot="1" x14ac:dyDescent="0.25">
      <c r="A109" s="65"/>
      <c r="B109" s="144"/>
      <c r="C109" s="51"/>
      <c r="D109" s="81"/>
      <c r="E109" s="81"/>
      <c r="F109" s="81"/>
      <c r="G109" s="93"/>
      <c r="H109" s="95"/>
      <c r="I109" s="82"/>
      <c r="J109" s="76"/>
      <c r="K109" s="88"/>
      <c r="L109" s="55"/>
    </row>
    <row r="110" spans="1:12" ht="15.75" thickBot="1" x14ac:dyDescent="0.25">
      <c r="A110" s="73" t="s">
        <v>23</v>
      </c>
      <c r="B110" s="146"/>
      <c r="C110" s="46"/>
      <c r="D110" s="66"/>
      <c r="E110" s="66"/>
      <c r="F110" s="66"/>
      <c r="G110" s="93"/>
      <c r="H110" s="94"/>
      <c r="I110" s="75">
        <f>(SUM(G111:G115)-MIN(G111:G115))/4</f>
        <v>0</v>
      </c>
      <c r="J110" s="76"/>
      <c r="K110" s="77">
        <f>RANK(I110,'súly sorrend'!$D$3:$D$22)</f>
        <v>9</v>
      </c>
      <c r="L110" s="78" t="s">
        <v>26</v>
      </c>
    </row>
    <row r="111" spans="1:12" ht="14.25" x14ac:dyDescent="0.2">
      <c r="A111" s="65"/>
      <c r="C111" s="85"/>
      <c r="D111" s="81">
        <v>0</v>
      </c>
      <c r="E111" s="81">
        <v>0</v>
      </c>
      <c r="F111" s="81">
        <v>0</v>
      </c>
      <c r="G111" s="93">
        <f t="shared" ref="G111:G115" si="3">MAX(D111:F111)</f>
        <v>0</v>
      </c>
      <c r="H111" s="95"/>
      <c r="I111" s="82"/>
      <c r="J111" s="76"/>
      <c r="K111" s="88"/>
      <c r="L111" s="55"/>
    </row>
    <row r="112" spans="1:12" ht="14.25" x14ac:dyDescent="0.2">
      <c r="A112" s="65"/>
      <c r="C112" s="85"/>
      <c r="D112" s="81">
        <v>0</v>
      </c>
      <c r="E112" s="81">
        <v>0</v>
      </c>
      <c r="F112" s="81">
        <v>0</v>
      </c>
      <c r="G112" s="93">
        <f t="shared" si="3"/>
        <v>0</v>
      </c>
      <c r="H112" s="95"/>
      <c r="I112" s="82"/>
      <c r="J112" s="76"/>
      <c r="K112" s="88"/>
      <c r="L112" s="55"/>
    </row>
    <row r="113" spans="1:12" ht="14.25" x14ac:dyDescent="0.2">
      <c r="A113" s="65"/>
      <c r="C113" s="85"/>
      <c r="D113" s="81">
        <v>0</v>
      </c>
      <c r="E113" s="81">
        <v>0</v>
      </c>
      <c r="F113" s="81">
        <v>0</v>
      </c>
      <c r="G113" s="93">
        <f t="shared" si="3"/>
        <v>0</v>
      </c>
      <c r="H113" s="95"/>
      <c r="I113" s="82"/>
      <c r="J113" s="76"/>
      <c r="K113" s="88"/>
      <c r="L113" s="55"/>
    </row>
    <row r="114" spans="1:12" ht="14.25" x14ac:dyDescent="0.2">
      <c r="A114" s="65"/>
      <c r="C114" s="85"/>
      <c r="D114" s="81">
        <v>0</v>
      </c>
      <c r="E114" s="81">
        <v>0</v>
      </c>
      <c r="F114" s="81">
        <v>0</v>
      </c>
      <c r="G114" s="93">
        <f t="shared" si="3"/>
        <v>0</v>
      </c>
      <c r="H114" s="95"/>
      <c r="I114" s="82"/>
      <c r="J114" s="76"/>
      <c r="K114" s="88"/>
      <c r="L114" s="55"/>
    </row>
    <row r="115" spans="1:12" ht="14.25" x14ac:dyDescent="0.2">
      <c r="A115" s="65"/>
      <c r="B115" s="144"/>
      <c r="C115" s="80"/>
      <c r="D115" s="81">
        <v>0</v>
      </c>
      <c r="E115" s="81">
        <v>0</v>
      </c>
      <c r="F115" s="81">
        <v>0</v>
      </c>
      <c r="G115" s="93">
        <f t="shared" si="3"/>
        <v>0</v>
      </c>
      <c r="H115" s="95"/>
      <c r="I115" s="82"/>
      <c r="J115" s="76"/>
      <c r="K115" s="88"/>
      <c r="L115" s="55"/>
    </row>
    <row r="116" spans="1:12" ht="14.25" x14ac:dyDescent="0.2">
      <c r="A116" s="65"/>
      <c r="B116" s="147" t="s">
        <v>10</v>
      </c>
      <c r="C116" s="51"/>
      <c r="D116" s="81"/>
      <c r="E116" s="81"/>
      <c r="F116" s="81"/>
      <c r="G116" s="93"/>
      <c r="H116" s="95"/>
      <c r="I116" s="82"/>
      <c r="J116" s="76"/>
      <c r="K116" s="88"/>
      <c r="L116" s="55"/>
    </row>
    <row r="117" spans="1:12" ht="15" thickBot="1" x14ac:dyDescent="0.25">
      <c r="A117" s="65"/>
      <c r="B117" s="144"/>
      <c r="C117" s="51"/>
      <c r="D117" s="81"/>
      <c r="E117" s="81"/>
      <c r="F117" s="81"/>
      <c r="G117" s="93"/>
      <c r="H117" s="95"/>
      <c r="I117" s="82"/>
      <c r="J117" s="76"/>
      <c r="K117" s="88"/>
      <c r="L117" s="55"/>
    </row>
    <row r="118" spans="1:12" ht="15.75" thickBot="1" x14ac:dyDescent="0.25">
      <c r="A118" s="73" t="s">
        <v>24</v>
      </c>
      <c r="B118" s="146"/>
      <c r="C118" s="46"/>
      <c r="D118" s="66"/>
      <c r="E118" s="66"/>
      <c r="F118" s="66"/>
      <c r="G118" s="93"/>
      <c r="H118" s="94"/>
      <c r="I118" s="75">
        <f>(SUM(G119:G123)-MIN(G119:G123))/4</f>
        <v>0</v>
      </c>
      <c r="J118" s="76"/>
      <c r="K118" s="77">
        <f>RANK(I118,'súly sorrend'!$D$3:$D$22)</f>
        <v>9</v>
      </c>
      <c r="L118" s="78" t="s">
        <v>26</v>
      </c>
    </row>
    <row r="119" spans="1:12" ht="14.25" x14ac:dyDescent="0.2">
      <c r="A119" s="65"/>
      <c r="C119" s="85"/>
      <c r="D119" s="81">
        <v>0</v>
      </c>
      <c r="E119" s="81">
        <v>0</v>
      </c>
      <c r="F119" s="81">
        <v>0</v>
      </c>
      <c r="G119" s="93">
        <f t="shared" ref="G119:G123" si="4">MAX(D119:F119)</f>
        <v>0</v>
      </c>
      <c r="H119" s="95"/>
      <c r="I119" s="82"/>
      <c r="J119" s="76"/>
      <c r="K119" s="88"/>
      <c r="L119" s="55"/>
    </row>
    <row r="120" spans="1:12" ht="14.25" x14ac:dyDescent="0.2">
      <c r="A120" s="65"/>
      <c r="C120" s="85"/>
      <c r="D120" s="81">
        <v>0</v>
      </c>
      <c r="E120" s="81">
        <v>0</v>
      </c>
      <c r="F120" s="81">
        <v>0</v>
      </c>
      <c r="G120" s="93">
        <f t="shared" si="4"/>
        <v>0</v>
      </c>
      <c r="H120" s="95"/>
      <c r="I120" s="82"/>
      <c r="J120" s="76"/>
      <c r="K120" s="88"/>
      <c r="L120" s="55"/>
    </row>
    <row r="121" spans="1:12" ht="14.25" x14ac:dyDescent="0.2">
      <c r="A121" s="65"/>
      <c r="C121" s="85"/>
      <c r="D121" s="81">
        <v>0</v>
      </c>
      <c r="E121" s="81">
        <v>0</v>
      </c>
      <c r="F121" s="81">
        <v>0</v>
      </c>
      <c r="G121" s="93">
        <f t="shared" si="4"/>
        <v>0</v>
      </c>
      <c r="H121" s="95"/>
      <c r="I121" s="82"/>
      <c r="J121" s="76"/>
      <c r="K121" s="88"/>
      <c r="L121" s="55"/>
    </row>
    <row r="122" spans="1:12" ht="14.25" x14ac:dyDescent="0.2">
      <c r="A122" s="65"/>
      <c r="C122" s="85"/>
      <c r="D122" s="81">
        <v>0</v>
      </c>
      <c r="E122" s="81">
        <v>0</v>
      </c>
      <c r="F122" s="81">
        <v>0</v>
      </c>
      <c r="G122" s="93">
        <f t="shared" si="4"/>
        <v>0</v>
      </c>
      <c r="H122" s="95"/>
      <c r="I122" s="82"/>
      <c r="J122" s="76"/>
      <c r="K122" s="88"/>
      <c r="L122" s="55"/>
    </row>
    <row r="123" spans="1:12" ht="14.25" x14ac:dyDescent="0.2">
      <c r="A123" s="65"/>
      <c r="C123" s="85"/>
      <c r="D123" s="81">
        <v>0</v>
      </c>
      <c r="E123" s="81">
        <v>0</v>
      </c>
      <c r="F123" s="81">
        <v>0</v>
      </c>
      <c r="G123" s="93">
        <f t="shared" si="4"/>
        <v>0</v>
      </c>
      <c r="H123" s="95"/>
      <c r="I123" s="82"/>
      <c r="J123" s="76"/>
      <c r="K123" s="88"/>
      <c r="L123" s="55"/>
    </row>
    <row r="124" spans="1:12" ht="14.25" x14ac:dyDescent="0.2">
      <c r="A124" s="65"/>
      <c r="B124" s="147" t="s">
        <v>10</v>
      </c>
      <c r="C124" s="51"/>
      <c r="D124" s="81"/>
      <c r="E124" s="81"/>
      <c r="F124" s="81"/>
      <c r="G124" s="93"/>
      <c r="H124" s="95"/>
      <c r="I124" s="82"/>
      <c r="J124" s="76"/>
      <c r="K124" s="88"/>
      <c r="L124" s="55"/>
    </row>
    <row r="125" spans="1:12" ht="15" thickBot="1" x14ac:dyDescent="0.25">
      <c r="A125" s="65"/>
      <c r="B125" s="144"/>
      <c r="C125" s="51"/>
      <c r="D125" s="81"/>
      <c r="E125" s="81"/>
      <c r="F125" s="81"/>
      <c r="G125" s="93"/>
      <c r="H125" s="95"/>
      <c r="I125" s="82"/>
      <c r="J125" s="76"/>
      <c r="K125" s="88"/>
      <c r="L125" s="55"/>
    </row>
    <row r="126" spans="1:12" ht="15.75" thickBot="1" x14ac:dyDescent="0.25">
      <c r="A126" s="73" t="s">
        <v>31</v>
      </c>
      <c r="B126" s="146"/>
      <c r="C126" s="46"/>
      <c r="D126" s="66"/>
      <c r="E126" s="66"/>
      <c r="F126" s="66"/>
      <c r="G126" s="93"/>
      <c r="H126" s="94"/>
      <c r="I126" s="75">
        <f>(SUM(G127:G131)-MIN(G127:G131))/4</f>
        <v>0</v>
      </c>
      <c r="J126" s="76"/>
      <c r="K126" s="77">
        <f>RANK(I126,'súly sorrend'!$D$3:$D$22)</f>
        <v>9</v>
      </c>
      <c r="L126" s="78" t="s">
        <v>26</v>
      </c>
    </row>
    <row r="127" spans="1:12" ht="14.25" x14ac:dyDescent="0.2">
      <c r="A127" s="65"/>
      <c r="C127" s="85"/>
      <c r="D127" s="81">
        <v>0</v>
      </c>
      <c r="E127" s="81">
        <v>0</v>
      </c>
      <c r="F127" s="81">
        <v>0</v>
      </c>
      <c r="G127" s="93">
        <f t="shared" ref="G127:G131" si="5">MAX(D127:F127)</f>
        <v>0</v>
      </c>
      <c r="H127" s="95"/>
      <c r="I127" s="82"/>
      <c r="J127" s="76"/>
      <c r="K127" s="88"/>
      <c r="L127" s="55"/>
    </row>
    <row r="128" spans="1:12" ht="14.25" x14ac:dyDescent="0.2">
      <c r="A128" s="65"/>
      <c r="C128" s="85"/>
      <c r="D128" s="81">
        <v>0</v>
      </c>
      <c r="E128" s="81">
        <v>0</v>
      </c>
      <c r="F128" s="81">
        <v>0</v>
      </c>
      <c r="G128" s="93">
        <f t="shared" si="5"/>
        <v>0</v>
      </c>
      <c r="H128" s="95"/>
      <c r="I128" s="82"/>
      <c r="J128" s="76"/>
      <c r="K128" s="88"/>
      <c r="L128" s="55"/>
    </row>
    <row r="129" spans="1:12" ht="14.25" x14ac:dyDescent="0.2">
      <c r="A129" s="65"/>
      <c r="C129" s="85"/>
      <c r="D129" s="81">
        <v>0</v>
      </c>
      <c r="E129" s="81">
        <v>0</v>
      </c>
      <c r="F129" s="81">
        <v>0</v>
      </c>
      <c r="G129" s="93">
        <f t="shared" si="5"/>
        <v>0</v>
      </c>
      <c r="H129" s="95"/>
      <c r="I129" s="82"/>
      <c r="J129" s="76"/>
      <c r="K129" s="88"/>
      <c r="L129" s="55"/>
    </row>
    <row r="130" spans="1:12" ht="14.25" x14ac:dyDescent="0.2">
      <c r="A130" s="65"/>
      <c r="C130" s="85"/>
      <c r="D130" s="81">
        <v>0</v>
      </c>
      <c r="E130" s="81">
        <v>0</v>
      </c>
      <c r="F130" s="81">
        <v>0</v>
      </c>
      <c r="G130" s="93">
        <f t="shared" si="5"/>
        <v>0</v>
      </c>
      <c r="H130" s="95"/>
      <c r="I130" s="82"/>
      <c r="J130" s="76"/>
      <c r="K130" s="88"/>
      <c r="L130" s="55"/>
    </row>
    <row r="131" spans="1:12" ht="14.25" x14ac:dyDescent="0.2">
      <c r="A131" s="65"/>
      <c r="C131" s="85"/>
      <c r="D131" s="81">
        <v>0</v>
      </c>
      <c r="E131" s="81">
        <v>0</v>
      </c>
      <c r="F131" s="81">
        <v>0</v>
      </c>
      <c r="G131" s="93">
        <f t="shared" si="5"/>
        <v>0</v>
      </c>
      <c r="H131" s="95"/>
      <c r="I131" s="82"/>
      <c r="J131" s="76"/>
      <c r="K131" s="88"/>
      <c r="L131" s="55"/>
    </row>
    <row r="132" spans="1:12" ht="14.25" x14ac:dyDescent="0.2">
      <c r="A132" s="65"/>
      <c r="B132" s="147" t="s">
        <v>10</v>
      </c>
      <c r="C132" s="51"/>
      <c r="D132" s="81"/>
      <c r="E132" s="81"/>
      <c r="F132" s="81"/>
      <c r="G132" s="93"/>
      <c r="H132" s="95"/>
      <c r="I132" s="82"/>
      <c r="J132" s="76"/>
      <c r="K132" s="88"/>
      <c r="L132" s="55"/>
    </row>
    <row r="133" spans="1:12" ht="15" thickBot="1" x14ac:dyDescent="0.25">
      <c r="A133" s="65"/>
      <c r="B133" s="144"/>
      <c r="C133" s="51"/>
      <c r="D133" s="81"/>
      <c r="E133" s="81"/>
      <c r="F133" s="81"/>
      <c r="G133" s="93"/>
      <c r="H133" s="95"/>
      <c r="I133" s="82"/>
      <c r="J133" s="76"/>
      <c r="K133" s="88"/>
      <c r="L133" s="55"/>
    </row>
    <row r="134" spans="1:12" ht="15.75" thickBot="1" x14ac:dyDescent="0.25">
      <c r="A134" s="73" t="s">
        <v>32</v>
      </c>
      <c r="B134" s="146"/>
      <c r="C134" s="46"/>
      <c r="D134" s="66"/>
      <c r="E134" s="66"/>
      <c r="F134" s="66"/>
      <c r="G134" s="93"/>
      <c r="H134" s="94"/>
      <c r="I134" s="75">
        <f>(SUM(G135:G139)-MIN(G135:G139))/4</f>
        <v>0</v>
      </c>
      <c r="J134" s="76"/>
      <c r="K134" s="77">
        <f>RANK(I134,'súly sorrend'!$D$3:$D$22)</f>
        <v>9</v>
      </c>
      <c r="L134" s="78" t="s">
        <v>26</v>
      </c>
    </row>
    <row r="135" spans="1:12" ht="14.25" x14ac:dyDescent="0.2">
      <c r="A135" s="65"/>
      <c r="C135" s="85"/>
      <c r="D135" s="81">
        <v>0</v>
      </c>
      <c r="E135" s="81">
        <v>0</v>
      </c>
      <c r="F135" s="81">
        <v>0</v>
      </c>
      <c r="G135" s="93">
        <f t="shared" ref="G135:G139" si="6">MAX(D135:F135)</f>
        <v>0</v>
      </c>
      <c r="H135" s="95"/>
      <c r="I135" s="82"/>
      <c r="J135" s="76"/>
      <c r="K135" s="88"/>
      <c r="L135" s="55"/>
    </row>
    <row r="136" spans="1:12" ht="14.25" x14ac:dyDescent="0.2">
      <c r="A136" s="65"/>
      <c r="C136" s="85"/>
      <c r="D136" s="81">
        <v>0</v>
      </c>
      <c r="E136" s="81">
        <v>0</v>
      </c>
      <c r="F136" s="81">
        <v>0</v>
      </c>
      <c r="G136" s="93">
        <f t="shared" si="6"/>
        <v>0</v>
      </c>
      <c r="H136" s="95"/>
      <c r="I136" s="82"/>
      <c r="J136" s="76"/>
      <c r="K136" s="88"/>
      <c r="L136" s="55"/>
    </row>
    <row r="137" spans="1:12" ht="14.25" x14ac:dyDescent="0.2">
      <c r="A137" s="65"/>
      <c r="C137" s="85"/>
      <c r="D137" s="81">
        <v>0</v>
      </c>
      <c r="E137" s="81">
        <v>0</v>
      </c>
      <c r="F137" s="81">
        <v>0</v>
      </c>
      <c r="G137" s="93">
        <f t="shared" si="6"/>
        <v>0</v>
      </c>
      <c r="H137" s="95"/>
      <c r="I137" s="82"/>
      <c r="J137" s="76"/>
      <c r="K137" s="88"/>
      <c r="L137" s="55"/>
    </row>
    <row r="138" spans="1:12" ht="14.25" x14ac:dyDescent="0.2">
      <c r="A138" s="65"/>
      <c r="C138" s="85"/>
      <c r="D138" s="81">
        <v>0</v>
      </c>
      <c r="E138" s="81">
        <v>0</v>
      </c>
      <c r="F138" s="81">
        <v>0</v>
      </c>
      <c r="G138" s="93">
        <f t="shared" si="6"/>
        <v>0</v>
      </c>
      <c r="H138" s="95"/>
      <c r="I138" s="82"/>
      <c r="J138" s="76"/>
      <c r="K138" s="88"/>
      <c r="L138" s="55"/>
    </row>
    <row r="139" spans="1:12" ht="14.25" x14ac:dyDescent="0.2">
      <c r="A139" s="65"/>
      <c r="C139" s="85"/>
      <c r="D139" s="81">
        <v>0</v>
      </c>
      <c r="E139" s="81">
        <v>0</v>
      </c>
      <c r="F139" s="81">
        <v>0</v>
      </c>
      <c r="G139" s="93">
        <f t="shared" si="6"/>
        <v>0</v>
      </c>
      <c r="H139" s="95"/>
      <c r="I139" s="82"/>
      <c r="J139" s="76"/>
      <c r="K139" s="88"/>
      <c r="L139" s="55"/>
    </row>
    <row r="140" spans="1:12" ht="14.25" x14ac:dyDescent="0.2">
      <c r="A140" s="65"/>
      <c r="B140" s="147" t="s">
        <v>10</v>
      </c>
      <c r="C140" s="51"/>
      <c r="D140" s="81"/>
      <c r="E140" s="81"/>
      <c r="F140" s="81"/>
      <c r="G140" s="93"/>
      <c r="H140" s="95"/>
      <c r="I140" s="82"/>
      <c r="J140" s="76"/>
      <c r="K140" s="88"/>
      <c r="L140" s="55"/>
    </row>
    <row r="141" spans="1:12" ht="15" thickBot="1" x14ac:dyDescent="0.25">
      <c r="A141" s="65"/>
      <c r="B141" s="147"/>
      <c r="C141" s="51"/>
      <c r="D141" s="81"/>
      <c r="E141" s="81"/>
      <c r="F141" s="81"/>
      <c r="G141" s="93"/>
      <c r="H141" s="95"/>
      <c r="I141" s="82"/>
      <c r="J141" s="76"/>
      <c r="K141" s="88"/>
      <c r="L141" s="55"/>
    </row>
    <row r="142" spans="1:12" ht="15.75" thickBot="1" x14ac:dyDescent="0.25">
      <c r="A142" s="73" t="s">
        <v>33</v>
      </c>
      <c r="B142" s="149"/>
      <c r="C142" s="46"/>
      <c r="D142" s="66"/>
      <c r="E142" s="66"/>
      <c r="F142" s="66"/>
      <c r="G142" s="93"/>
      <c r="H142" s="94"/>
      <c r="I142" s="75">
        <f>(SUM(G143:G147)-MIN(G143:G147))/4</f>
        <v>0</v>
      </c>
      <c r="J142" s="76"/>
      <c r="K142" s="77">
        <f>RANK(I142,'súly sorrend'!$D$3:$D$22)</f>
        <v>9</v>
      </c>
      <c r="L142" s="78" t="s">
        <v>26</v>
      </c>
    </row>
    <row r="143" spans="1:12" ht="14.25" x14ac:dyDescent="0.2">
      <c r="A143" s="65"/>
      <c r="B143" s="144"/>
      <c r="C143" s="80"/>
      <c r="D143" s="81">
        <v>0</v>
      </c>
      <c r="E143" s="81">
        <v>0</v>
      </c>
      <c r="F143" s="81">
        <v>0</v>
      </c>
      <c r="G143" s="93">
        <f t="shared" ref="G143:G147" si="7">MAX(D143:F143)</f>
        <v>0</v>
      </c>
      <c r="H143" s="95"/>
      <c r="I143" s="82"/>
      <c r="J143" s="76"/>
      <c r="K143" s="88"/>
      <c r="L143" s="55"/>
    </row>
    <row r="144" spans="1:12" ht="14.25" x14ac:dyDescent="0.2">
      <c r="A144" s="65"/>
      <c r="B144" s="144"/>
      <c r="C144" s="80"/>
      <c r="D144" s="81">
        <v>0</v>
      </c>
      <c r="E144" s="81">
        <v>0</v>
      </c>
      <c r="F144" s="81">
        <v>0</v>
      </c>
      <c r="G144" s="93">
        <f t="shared" si="7"/>
        <v>0</v>
      </c>
      <c r="H144" s="95"/>
      <c r="I144" s="82"/>
      <c r="J144" s="76"/>
      <c r="K144" s="88"/>
      <c r="L144" s="55"/>
    </row>
    <row r="145" spans="1:12" ht="14.25" x14ac:dyDescent="0.2">
      <c r="A145" s="65"/>
      <c r="B145" s="144"/>
      <c r="C145" s="80"/>
      <c r="D145" s="81">
        <v>0</v>
      </c>
      <c r="E145" s="81">
        <v>0</v>
      </c>
      <c r="F145" s="81">
        <v>0</v>
      </c>
      <c r="G145" s="93">
        <f t="shared" si="7"/>
        <v>0</v>
      </c>
      <c r="H145" s="95"/>
      <c r="I145" s="82"/>
      <c r="J145" s="76"/>
      <c r="K145" s="88"/>
      <c r="L145" s="55"/>
    </row>
    <row r="146" spans="1:12" ht="14.25" x14ac:dyDescent="0.2">
      <c r="A146" s="65"/>
      <c r="B146" s="144"/>
      <c r="C146" s="80"/>
      <c r="D146" s="81">
        <v>0</v>
      </c>
      <c r="E146" s="81">
        <v>0</v>
      </c>
      <c r="F146" s="81">
        <v>0</v>
      </c>
      <c r="G146" s="93">
        <f t="shared" si="7"/>
        <v>0</v>
      </c>
      <c r="H146" s="95"/>
      <c r="I146" s="82"/>
      <c r="J146" s="76"/>
      <c r="K146" s="88"/>
      <c r="L146" s="55"/>
    </row>
    <row r="147" spans="1:12" ht="14.25" x14ac:dyDescent="0.2">
      <c r="A147" s="65"/>
      <c r="B147" s="144"/>
      <c r="C147" s="80"/>
      <c r="D147" s="81">
        <v>0</v>
      </c>
      <c r="E147" s="81">
        <v>0</v>
      </c>
      <c r="F147" s="81">
        <v>0</v>
      </c>
      <c r="G147" s="93">
        <f t="shared" si="7"/>
        <v>0</v>
      </c>
      <c r="H147" s="95"/>
      <c r="I147" s="82"/>
      <c r="J147" s="76"/>
      <c r="K147" s="88"/>
      <c r="L147" s="55"/>
    </row>
    <row r="148" spans="1:12" ht="14.25" x14ac:dyDescent="0.2">
      <c r="A148" s="65"/>
      <c r="B148" s="147" t="s">
        <v>10</v>
      </c>
      <c r="C148" s="51"/>
      <c r="D148" s="81"/>
      <c r="E148" s="81"/>
      <c r="F148" s="81"/>
      <c r="G148" s="93"/>
      <c r="H148" s="95"/>
      <c r="I148" s="82"/>
      <c r="J148" s="76"/>
      <c r="K148" s="88"/>
      <c r="L148" s="55"/>
    </row>
    <row r="149" spans="1:12" ht="15" thickBot="1" x14ac:dyDescent="0.25">
      <c r="A149" s="65"/>
      <c r="B149" s="147"/>
      <c r="C149" s="51"/>
      <c r="D149" s="81"/>
      <c r="E149" s="81"/>
      <c r="F149" s="81"/>
      <c r="G149" s="93"/>
      <c r="H149" s="95"/>
      <c r="I149" s="82"/>
      <c r="J149" s="76"/>
      <c r="K149" s="88"/>
      <c r="L149" s="55"/>
    </row>
    <row r="150" spans="1:12" ht="15.75" thickBot="1" x14ac:dyDescent="0.25">
      <c r="A150" s="73" t="s">
        <v>34</v>
      </c>
      <c r="B150" s="149"/>
      <c r="C150" s="46"/>
      <c r="D150" s="66"/>
      <c r="E150" s="66"/>
      <c r="F150" s="66"/>
      <c r="G150" s="93"/>
      <c r="H150" s="94"/>
      <c r="I150" s="75">
        <f>(SUM(G151:G155)-MIN(G151:G155))/4</f>
        <v>0</v>
      </c>
      <c r="J150" s="76"/>
      <c r="K150" s="77">
        <f>RANK(I150,'súly sorrend'!$D$3:$D$22)</f>
        <v>9</v>
      </c>
      <c r="L150" s="78" t="s">
        <v>26</v>
      </c>
    </row>
    <row r="151" spans="1:12" ht="14.25" x14ac:dyDescent="0.2">
      <c r="A151" s="65"/>
      <c r="B151" s="144"/>
      <c r="C151" s="80"/>
      <c r="D151" s="81">
        <v>0</v>
      </c>
      <c r="E151" s="81">
        <v>0</v>
      </c>
      <c r="F151" s="81">
        <v>0</v>
      </c>
      <c r="G151" s="93">
        <f t="shared" ref="G151:G155" si="8">MAX(D151:F151)</f>
        <v>0</v>
      </c>
      <c r="H151" s="95"/>
      <c r="I151" s="82"/>
      <c r="J151" s="76"/>
      <c r="K151" s="88"/>
      <c r="L151" s="88"/>
    </row>
    <row r="152" spans="1:12" ht="14.25" x14ac:dyDescent="0.2">
      <c r="A152" s="65"/>
      <c r="B152" s="144"/>
      <c r="C152" s="80"/>
      <c r="D152" s="81">
        <v>0</v>
      </c>
      <c r="E152" s="81">
        <v>0</v>
      </c>
      <c r="F152" s="81">
        <v>0</v>
      </c>
      <c r="G152" s="93">
        <f t="shared" si="8"/>
        <v>0</v>
      </c>
      <c r="H152" s="95"/>
      <c r="I152" s="82"/>
      <c r="J152" s="76"/>
      <c r="K152" s="88"/>
      <c r="L152" s="55"/>
    </row>
    <row r="153" spans="1:12" ht="14.25" x14ac:dyDescent="0.2">
      <c r="A153" s="65"/>
      <c r="B153" s="144"/>
      <c r="C153" s="80"/>
      <c r="D153" s="81">
        <v>0</v>
      </c>
      <c r="E153" s="81">
        <v>0</v>
      </c>
      <c r="F153" s="81">
        <v>0</v>
      </c>
      <c r="G153" s="93">
        <f t="shared" si="8"/>
        <v>0</v>
      </c>
      <c r="H153" s="95"/>
      <c r="I153" s="82"/>
      <c r="J153" s="76"/>
      <c r="K153" s="88"/>
      <c r="L153" s="55"/>
    </row>
    <row r="154" spans="1:12" ht="14.25" x14ac:dyDescent="0.2">
      <c r="A154" s="65"/>
      <c r="B154" s="144"/>
      <c r="C154" s="80"/>
      <c r="D154" s="81">
        <v>0</v>
      </c>
      <c r="E154" s="81">
        <v>0</v>
      </c>
      <c r="F154" s="81">
        <v>0</v>
      </c>
      <c r="G154" s="93">
        <f t="shared" si="8"/>
        <v>0</v>
      </c>
      <c r="H154" s="95"/>
      <c r="I154" s="82"/>
      <c r="J154" s="76"/>
      <c r="K154" s="88"/>
      <c r="L154" s="55"/>
    </row>
    <row r="155" spans="1:12" ht="14.25" x14ac:dyDescent="0.2">
      <c r="A155" s="65"/>
      <c r="B155" s="144"/>
      <c r="C155" s="80"/>
      <c r="D155" s="81">
        <v>0</v>
      </c>
      <c r="E155" s="81">
        <v>0</v>
      </c>
      <c r="F155" s="81">
        <v>0</v>
      </c>
      <c r="G155" s="93">
        <f t="shared" si="8"/>
        <v>0</v>
      </c>
      <c r="H155" s="95"/>
      <c r="I155" s="82"/>
      <c r="J155" s="76"/>
      <c r="K155" s="88"/>
      <c r="L155" s="55"/>
    </row>
    <row r="156" spans="1:12" ht="14.25" x14ac:dyDescent="0.2">
      <c r="A156" s="65"/>
      <c r="B156" s="147" t="s">
        <v>10</v>
      </c>
      <c r="C156" s="51"/>
      <c r="D156" s="81"/>
      <c r="E156" s="81"/>
      <c r="F156" s="81"/>
      <c r="G156" s="93"/>
      <c r="H156" s="95"/>
      <c r="I156" s="82"/>
      <c r="J156" s="76"/>
      <c r="K156" s="88"/>
      <c r="L156" s="55"/>
    </row>
    <row r="157" spans="1:12" ht="15" thickBot="1" x14ac:dyDescent="0.25">
      <c r="A157" s="65"/>
      <c r="B157" s="147"/>
      <c r="C157" s="51"/>
      <c r="D157" s="81"/>
      <c r="E157" s="81"/>
      <c r="F157" s="81"/>
      <c r="G157" s="93"/>
      <c r="H157" s="95"/>
      <c r="I157" s="82"/>
      <c r="J157" s="76"/>
      <c r="K157" s="88"/>
      <c r="L157" s="55"/>
    </row>
    <row r="158" spans="1:12" ht="15.75" thickBot="1" x14ac:dyDescent="0.25">
      <c r="A158" s="73" t="s">
        <v>35</v>
      </c>
      <c r="B158" s="149"/>
      <c r="C158" s="46"/>
      <c r="D158" s="66"/>
      <c r="E158" s="66"/>
      <c r="F158" s="66"/>
      <c r="G158" s="93"/>
      <c r="H158" s="94"/>
      <c r="I158" s="75">
        <f>(SUM(G159:G163)-MIN(G159:G163))/4</f>
        <v>0</v>
      </c>
      <c r="J158" s="76"/>
      <c r="K158" s="77">
        <f>RANK(I158,'súly sorrend'!$D$3:$D$22)</f>
        <v>9</v>
      </c>
      <c r="L158" s="78" t="s">
        <v>26</v>
      </c>
    </row>
    <row r="159" spans="1:12" ht="14.25" x14ac:dyDescent="0.2">
      <c r="A159" s="65"/>
      <c r="B159" s="144"/>
      <c r="C159" s="80"/>
      <c r="D159" s="81">
        <v>0</v>
      </c>
      <c r="E159" s="81">
        <v>0</v>
      </c>
      <c r="F159" s="81">
        <v>0</v>
      </c>
      <c r="G159" s="93">
        <f t="shared" ref="G159:G163" si="9">MAX(D159:F159)</f>
        <v>0</v>
      </c>
      <c r="H159" s="95"/>
      <c r="I159" s="82"/>
      <c r="J159" s="76"/>
      <c r="K159" s="88"/>
      <c r="L159" s="55"/>
    </row>
    <row r="160" spans="1:12" ht="14.25" x14ac:dyDescent="0.2">
      <c r="A160" s="65"/>
      <c r="B160" s="144"/>
      <c r="C160" s="80"/>
      <c r="D160" s="81">
        <v>0</v>
      </c>
      <c r="E160" s="81">
        <v>0</v>
      </c>
      <c r="F160" s="81">
        <v>0</v>
      </c>
      <c r="G160" s="93">
        <f t="shared" si="9"/>
        <v>0</v>
      </c>
      <c r="H160" s="95"/>
      <c r="I160" s="82"/>
      <c r="J160" s="76"/>
      <c r="K160" s="88"/>
      <c r="L160" s="55"/>
    </row>
    <row r="161" spans="1:12" ht="14.25" x14ac:dyDescent="0.2">
      <c r="A161" s="65"/>
      <c r="B161" s="144"/>
      <c r="C161" s="80"/>
      <c r="D161" s="81">
        <v>0</v>
      </c>
      <c r="E161" s="81">
        <v>0</v>
      </c>
      <c r="F161" s="81">
        <v>0</v>
      </c>
      <c r="G161" s="93">
        <f t="shared" si="9"/>
        <v>0</v>
      </c>
      <c r="H161" s="95"/>
      <c r="I161" s="82"/>
      <c r="J161" s="76"/>
      <c r="K161" s="88"/>
      <c r="L161" s="55"/>
    </row>
    <row r="162" spans="1:12" ht="14.25" x14ac:dyDescent="0.2">
      <c r="A162" s="65"/>
      <c r="B162" s="144"/>
      <c r="C162" s="80"/>
      <c r="D162" s="81">
        <v>0</v>
      </c>
      <c r="E162" s="81">
        <v>0</v>
      </c>
      <c r="F162" s="81">
        <v>0</v>
      </c>
      <c r="G162" s="93">
        <f t="shared" si="9"/>
        <v>0</v>
      </c>
      <c r="H162" s="95"/>
      <c r="I162" s="82"/>
      <c r="J162" s="76"/>
      <c r="K162" s="88"/>
      <c r="L162" s="55"/>
    </row>
    <row r="163" spans="1:12" ht="14.25" x14ac:dyDescent="0.2">
      <c r="A163" s="65"/>
      <c r="B163" s="144"/>
      <c r="C163" s="80"/>
      <c r="D163" s="81">
        <v>0</v>
      </c>
      <c r="E163" s="81">
        <v>0</v>
      </c>
      <c r="F163" s="81">
        <v>0</v>
      </c>
      <c r="G163" s="93">
        <f t="shared" si="9"/>
        <v>0</v>
      </c>
      <c r="H163" s="95"/>
      <c r="I163" s="82"/>
      <c r="J163" s="76"/>
      <c r="K163" s="88"/>
      <c r="L163" s="55"/>
    </row>
    <row r="164" spans="1:12" ht="14.25" x14ac:dyDescent="0.2">
      <c r="A164" s="65"/>
      <c r="B164" s="147" t="s">
        <v>10</v>
      </c>
      <c r="C164" s="51"/>
      <c r="D164" s="81"/>
      <c r="E164" s="81"/>
      <c r="F164" s="81"/>
      <c r="G164" s="66"/>
      <c r="H164" s="67"/>
      <c r="I164" s="82"/>
      <c r="J164" s="76"/>
      <c r="K164" s="88"/>
      <c r="L164" s="55"/>
    </row>
    <row r="165" spans="1:12" x14ac:dyDescent="0.2">
      <c r="A165" s="73"/>
      <c r="B165" s="149"/>
      <c r="C165" s="46"/>
      <c r="D165" s="66"/>
      <c r="E165" s="66"/>
      <c r="F165" s="66"/>
    </row>
    <row r="166" spans="1:12" x14ac:dyDescent="0.2">
      <c r="A166" s="73"/>
      <c r="B166" s="149"/>
      <c r="C166" s="46"/>
      <c r="D166" s="66"/>
      <c r="E166" s="66"/>
      <c r="F166" s="66"/>
    </row>
    <row r="167" spans="1:12" x14ac:dyDescent="0.2">
      <c r="A167" s="73"/>
      <c r="B167" s="149"/>
      <c r="C167" s="46"/>
      <c r="D167" s="66"/>
      <c r="E167" s="66"/>
      <c r="F167" s="66"/>
    </row>
    <row r="168" spans="1:12" x14ac:dyDescent="0.2">
      <c r="A168" s="73"/>
      <c r="B168" s="149"/>
      <c r="C168" s="46"/>
      <c r="D168" s="66"/>
      <c r="E168" s="66"/>
      <c r="F168" s="66"/>
    </row>
    <row r="169" spans="1:12" x14ac:dyDescent="0.2">
      <c r="A169" s="73"/>
      <c r="B169" s="149"/>
      <c r="C169" s="46"/>
      <c r="D169" s="66"/>
      <c r="E169" s="66"/>
      <c r="F169" s="66"/>
    </row>
    <row r="170" spans="1:12" x14ac:dyDescent="0.2">
      <c r="A170" s="73"/>
      <c r="B170" s="149"/>
      <c r="C170" s="46"/>
      <c r="D170" s="66"/>
      <c r="E170" s="66"/>
      <c r="F170" s="66"/>
    </row>
    <row r="171" spans="1:12" x14ac:dyDescent="0.2">
      <c r="A171" s="73"/>
      <c r="B171" s="149"/>
      <c r="C171" s="46"/>
      <c r="D171" s="66"/>
      <c r="E171" s="66"/>
      <c r="F171" s="66"/>
    </row>
    <row r="172" spans="1:12" x14ac:dyDescent="0.2">
      <c r="A172" s="73"/>
      <c r="B172" s="149"/>
      <c r="C172" s="46"/>
      <c r="D172" s="66"/>
      <c r="E172" s="66"/>
      <c r="F172" s="66"/>
    </row>
    <row r="173" spans="1:12" x14ac:dyDescent="0.2">
      <c r="A173" s="73"/>
      <c r="B173" s="149"/>
      <c r="C173" s="46"/>
      <c r="D173" s="66"/>
      <c r="E173" s="66"/>
      <c r="F173" s="66"/>
    </row>
    <row r="174" spans="1:12" x14ac:dyDescent="0.2">
      <c r="A174" s="73"/>
      <c r="B174" s="149"/>
      <c r="C174" s="46"/>
      <c r="D174" s="66"/>
      <c r="E174" s="66"/>
      <c r="F174" s="66"/>
    </row>
    <row r="175" spans="1:12" x14ac:dyDescent="0.2">
      <c r="A175" s="73"/>
      <c r="B175" s="149"/>
      <c r="C175" s="46"/>
      <c r="D175" s="66"/>
      <c r="E175" s="66"/>
      <c r="F175" s="66"/>
    </row>
    <row r="176" spans="1:12" x14ac:dyDescent="0.2">
      <c r="A176" s="73"/>
      <c r="B176" s="149"/>
      <c r="C176" s="46"/>
      <c r="D176" s="66"/>
      <c r="E176" s="66"/>
      <c r="F176" s="66"/>
    </row>
    <row r="177" spans="1:6" x14ac:dyDescent="0.2">
      <c r="A177" s="73"/>
      <c r="B177" s="149"/>
      <c r="C177" s="46"/>
      <c r="D177" s="66"/>
      <c r="E177" s="66"/>
      <c r="F177" s="66"/>
    </row>
    <row r="178" spans="1:6" x14ac:dyDescent="0.2">
      <c r="A178" s="73"/>
      <c r="B178" s="149"/>
      <c r="C178" s="46"/>
      <c r="D178" s="66"/>
      <c r="E178" s="66"/>
      <c r="F178" s="66"/>
    </row>
    <row r="179" spans="1:6" x14ac:dyDescent="0.2">
      <c r="A179" s="73"/>
      <c r="B179" s="149"/>
      <c r="C179" s="46"/>
      <c r="D179" s="66"/>
      <c r="E179" s="66"/>
      <c r="F179" s="66"/>
    </row>
    <row r="180" spans="1:6" x14ac:dyDescent="0.2">
      <c r="A180" s="73"/>
      <c r="B180" s="149"/>
      <c r="C180" s="46"/>
      <c r="D180" s="66"/>
      <c r="E180" s="66"/>
      <c r="F180" s="66"/>
    </row>
    <row r="181" spans="1:6" x14ac:dyDescent="0.2">
      <c r="A181" s="73"/>
      <c r="B181" s="149"/>
      <c r="C181" s="46"/>
      <c r="D181" s="66"/>
      <c r="E181" s="66"/>
      <c r="F181" s="66"/>
    </row>
    <row r="182" spans="1:6" x14ac:dyDescent="0.2">
      <c r="A182" s="73"/>
      <c r="B182" s="149"/>
      <c r="C182" s="46"/>
      <c r="D182" s="66"/>
      <c r="E182" s="66"/>
      <c r="F182" s="66"/>
    </row>
    <row r="183" spans="1:6" x14ac:dyDescent="0.2">
      <c r="A183" s="73"/>
      <c r="B183" s="149"/>
      <c r="C183" s="46"/>
      <c r="D183" s="66"/>
      <c r="E183" s="66"/>
      <c r="F183" s="66"/>
    </row>
    <row r="184" spans="1:6" x14ac:dyDescent="0.2">
      <c r="A184" s="73"/>
      <c r="B184" s="149"/>
      <c r="C184" s="46"/>
      <c r="D184" s="66"/>
      <c r="E184" s="66"/>
      <c r="F184" s="66"/>
    </row>
    <row r="185" spans="1:6" x14ac:dyDescent="0.2">
      <c r="A185" s="73"/>
      <c r="B185" s="149"/>
      <c r="C185" s="46"/>
      <c r="D185" s="66"/>
      <c r="E185" s="66"/>
      <c r="F185" s="66"/>
    </row>
    <row r="186" spans="1:6" x14ac:dyDescent="0.2">
      <c r="A186" s="73"/>
      <c r="B186" s="149"/>
      <c r="C186" s="46"/>
      <c r="D186" s="66"/>
      <c r="E186" s="66"/>
      <c r="F186" s="66"/>
    </row>
    <row r="187" spans="1:6" x14ac:dyDescent="0.2">
      <c r="A187" s="73"/>
      <c r="B187" s="149"/>
      <c r="C187" s="46"/>
      <c r="D187" s="66"/>
      <c r="E187" s="66"/>
      <c r="F187" s="66"/>
    </row>
    <row r="188" spans="1:6" x14ac:dyDescent="0.2">
      <c r="A188" s="73"/>
      <c r="B188" s="149"/>
      <c r="C188" s="46"/>
      <c r="D188" s="66"/>
      <c r="E188" s="66"/>
      <c r="F188" s="66"/>
    </row>
    <row r="189" spans="1:6" x14ac:dyDescent="0.2">
      <c r="A189" s="73"/>
      <c r="B189" s="149"/>
      <c r="C189" s="46"/>
      <c r="D189" s="66"/>
      <c r="E189" s="66"/>
      <c r="F189" s="66"/>
    </row>
    <row r="190" spans="1:6" x14ac:dyDescent="0.2">
      <c r="A190" s="73"/>
      <c r="B190" s="149"/>
      <c r="C190" s="46"/>
      <c r="D190" s="66"/>
      <c r="E190" s="66"/>
      <c r="F190" s="66"/>
    </row>
    <row r="191" spans="1:6" x14ac:dyDescent="0.2">
      <c r="A191" s="73"/>
      <c r="B191" s="149"/>
      <c r="C191" s="46"/>
      <c r="D191" s="66"/>
      <c r="E191" s="66"/>
      <c r="F191" s="66"/>
    </row>
    <row r="192" spans="1:6" x14ac:dyDescent="0.2">
      <c r="A192" s="73"/>
      <c r="B192" s="149"/>
      <c r="C192" s="46"/>
      <c r="D192" s="66"/>
      <c r="E192" s="66"/>
      <c r="F192" s="66"/>
    </row>
    <row r="193" spans="1:6" x14ac:dyDescent="0.2">
      <c r="A193" s="73"/>
      <c r="B193" s="149"/>
      <c r="C193" s="46"/>
      <c r="D193" s="66"/>
      <c r="E193" s="66"/>
      <c r="F193" s="66"/>
    </row>
    <row r="194" spans="1:6" x14ac:dyDescent="0.2">
      <c r="A194" s="73"/>
      <c r="B194" s="149"/>
      <c r="C194" s="46"/>
      <c r="D194" s="66"/>
      <c r="E194" s="66"/>
      <c r="F194" s="66"/>
    </row>
    <row r="195" spans="1:6" x14ac:dyDescent="0.2">
      <c r="A195" s="73"/>
      <c r="B195" s="149"/>
      <c r="C195" s="46"/>
      <c r="D195" s="66"/>
      <c r="E195" s="66"/>
      <c r="F195" s="66"/>
    </row>
    <row r="196" spans="1:6" x14ac:dyDescent="0.2">
      <c r="A196" s="73"/>
      <c r="B196" s="149"/>
      <c r="C196" s="46"/>
      <c r="D196" s="66"/>
      <c r="E196" s="66"/>
      <c r="F196" s="66"/>
    </row>
    <row r="197" spans="1:6" x14ac:dyDescent="0.2">
      <c r="A197" s="73"/>
      <c r="B197" s="149"/>
      <c r="C197" s="46"/>
      <c r="D197" s="66"/>
      <c r="E197" s="66"/>
      <c r="F197" s="66"/>
    </row>
    <row r="198" spans="1:6" x14ac:dyDescent="0.2">
      <c r="A198" s="73"/>
      <c r="B198" s="149"/>
      <c r="C198" s="46"/>
      <c r="D198" s="66"/>
      <c r="E198" s="66"/>
      <c r="F198" s="66"/>
    </row>
    <row r="199" spans="1:6" x14ac:dyDescent="0.2">
      <c r="A199" s="73"/>
      <c r="B199" s="149"/>
      <c r="C199" s="46"/>
      <c r="D199" s="66"/>
      <c r="E199" s="66"/>
      <c r="F199" s="66"/>
    </row>
    <row r="200" spans="1:6" x14ac:dyDescent="0.2">
      <c r="A200" s="73"/>
      <c r="B200" s="149"/>
      <c r="C200" s="46"/>
      <c r="D200" s="66"/>
      <c r="E200" s="66"/>
      <c r="F200" s="66"/>
    </row>
    <row r="201" spans="1:6" x14ac:dyDescent="0.2">
      <c r="A201" s="73"/>
      <c r="B201" s="149"/>
      <c r="C201" s="46"/>
      <c r="D201" s="66"/>
      <c r="E201" s="66"/>
      <c r="F201" s="66"/>
    </row>
    <row r="202" spans="1:6" x14ac:dyDescent="0.2">
      <c r="A202" s="73"/>
      <c r="B202" s="149"/>
      <c r="C202" s="46"/>
      <c r="D202" s="66"/>
      <c r="E202" s="66"/>
      <c r="F202" s="66"/>
    </row>
    <row r="203" spans="1:6" x14ac:dyDescent="0.2">
      <c r="A203" s="73"/>
      <c r="B203" s="149"/>
      <c r="C203" s="46"/>
      <c r="D203" s="66"/>
      <c r="E203" s="66"/>
      <c r="F203" s="66"/>
    </row>
    <row r="204" spans="1:6" x14ac:dyDescent="0.2">
      <c r="A204" s="73"/>
      <c r="B204" s="149"/>
      <c r="C204" s="46"/>
      <c r="D204" s="66"/>
      <c r="E204" s="66"/>
      <c r="F204" s="66"/>
    </row>
    <row r="205" spans="1:6" x14ac:dyDescent="0.2">
      <c r="A205" s="73"/>
      <c r="B205" s="149"/>
      <c r="C205" s="46"/>
      <c r="D205" s="66"/>
      <c r="E205" s="66"/>
      <c r="F205" s="66"/>
    </row>
    <row r="206" spans="1:6" x14ac:dyDescent="0.2">
      <c r="A206" s="73"/>
      <c r="B206" s="149"/>
      <c r="C206" s="46"/>
      <c r="D206" s="66"/>
      <c r="E206" s="66"/>
      <c r="F206" s="66"/>
    </row>
    <row r="207" spans="1:6" x14ac:dyDescent="0.2">
      <c r="A207" s="73"/>
      <c r="B207" s="149"/>
      <c r="C207" s="46"/>
      <c r="D207" s="66"/>
      <c r="E207" s="66"/>
      <c r="F207" s="66"/>
    </row>
    <row r="208" spans="1:6" x14ac:dyDescent="0.2">
      <c r="A208" s="73"/>
      <c r="B208" s="149"/>
      <c r="C208" s="46"/>
      <c r="D208" s="66"/>
      <c r="E208" s="66"/>
      <c r="F208" s="66"/>
    </row>
    <row r="209" spans="1:6" x14ac:dyDescent="0.2">
      <c r="A209" s="73"/>
      <c r="B209" s="149"/>
      <c r="C209" s="46"/>
      <c r="D209" s="66"/>
      <c r="E209" s="66"/>
      <c r="F209" s="66"/>
    </row>
    <row r="210" spans="1:6" x14ac:dyDescent="0.2">
      <c r="A210" s="73"/>
      <c r="B210" s="149"/>
      <c r="C210" s="46"/>
      <c r="D210" s="66"/>
      <c r="E210" s="66"/>
      <c r="F210" s="66"/>
    </row>
    <row r="211" spans="1:6" x14ac:dyDescent="0.2">
      <c r="A211" s="73"/>
      <c r="B211" s="149"/>
      <c r="C211" s="46"/>
      <c r="D211" s="66"/>
      <c r="E211" s="66"/>
      <c r="F211" s="66"/>
    </row>
    <row r="212" spans="1:6" x14ac:dyDescent="0.2">
      <c r="A212" s="73"/>
      <c r="B212" s="149"/>
      <c r="C212" s="46"/>
      <c r="D212" s="66"/>
      <c r="E212" s="66"/>
      <c r="F212" s="66"/>
    </row>
    <row r="213" spans="1:6" x14ac:dyDescent="0.2">
      <c r="A213" s="73"/>
      <c r="B213" s="149"/>
      <c r="C213" s="46"/>
      <c r="D213" s="66"/>
      <c r="E213" s="66"/>
      <c r="F213" s="66"/>
    </row>
    <row r="214" spans="1:6" x14ac:dyDescent="0.2">
      <c r="A214" s="73"/>
      <c r="B214" s="149"/>
      <c r="C214" s="46"/>
      <c r="D214" s="66"/>
      <c r="E214" s="66"/>
      <c r="F214" s="66"/>
    </row>
    <row r="215" spans="1:6" x14ac:dyDescent="0.2">
      <c r="A215" s="73"/>
      <c r="B215" s="149"/>
      <c r="C215" s="46"/>
      <c r="D215" s="66"/>
      <c r="E215" s="66"/>
      <c r="F215" s="66"/>
    </row>
    <row r="216" spans="1:6" x14ac:dyDescent="0.2">
      <c r="A216" s="73"/>
      <c r="B216" s="149"/>
      <c r="C216" s="46"/>
      <c r="D216" s="66"/>
      <c r="E216" s="66"/>
      <c r="F216" s="66"/>
    </row>
    <row r="217" spans="1:6" x14ac:dyDescent="0.2">
      <c r="A217" s="73"/>
      <c r="B217" s="149"/>
      <c r="C217" s="46"/>
      <c r="D217" s="66"/>
      <c r="E217" s="66"/>
      <c r="F217" s="66"/>
    </row>
    <row r="218" spans="1:6" x14ac:dyDescent="0.2">
      <c r="A218" s="73"/>
      <c r="B218" s="149"/>
      <c r="C218" s="46"/>
      <c r="D218" s="66"/>
      <c r="E218" s="66"/>
      <c r="F218" s="66"/>
    </row>
    <row r="219" spans="1:6" x14ac:dyDescent="0.2">
      <c r="A219" s="73"/>
      <c r="B219" s="149"/>
      <c r="C219" s="46"/>
      <c r="D219" s="66"/>
      <c r="E219" s="66"/>
      <c r="F219" s="66"/>
    </row>
    <row r="220" spans="1:6" x14ac:dyDescent="0.2">
      <c r="A220" s="73"/>
      <c r="B220" s="149"/>
      <c r="C220" s="46"/>
      <c r="D220" s="66"/>
      <c r="E220" s="66"/>
      <c r="F220" s="66"/>
    </row>
    <row r="221" spans="1:6" x14ac:dyDescent="0.2">
      <c r="A221" s="73"/>
      <c r="B221" s="149"/>
      <c r="C221" s="46"/>
      <c r="D221" s="66"/>
      <c r="E221" s="66"/>
      <c r="F221" s="66"/>
    </row>
    <row r="222" spans="1:6" x14ac:dyDescent="0.2">
      <c r="A222" s="73"/>
      <c r="B222" s="149"/>
      <c r="C222" s="46"/>
      <c r="D222" s="66"/>
      <c r="E222" s="66"/>
      <c r="F222" s="66"/>
    </row>
    <row r="223" spans="1:6" x14ac:dyDescent="0.2">
      <c r="A223" s="73"/>
      <c r="B223" s="149"/>
      <c r="C223" s="46"/>
      <c r="D223" s="66"/>
      <c r="E223" s="66"/>
      <c r="F223" s="66"/>
    </row>
    <row r="224" spans="1:6" x14ac:dyDescent="0.2">
      <c r="A224" s="73"/>
      <c r="B224" s="149"/>
      <c r="C224" s="46"/>
      <c r="D224" s="66"/>
      <c r="E224" s="66"/>
      <c r="F224" s="66"/>
    </row>
    <row r="225" spans="1:6" x14ac:dyDescent="0.2">
      <c r="A225" s="73"/>
      <c r="B225" s="149"/>
      <c r="C225" s="46"/>
      <c r="D225" s="66"/>
      <c r="E225" s="66"/>
      <c r="F225" s="66"/>
    </row>
    <row r="226" spans="1:6" x14ac:dyDescent="0.2">
      <c r="A226" s="73"/>
      <c r="B226" s="149"/>
      <c r="C226" s="46"/>
      <c r="D226" s="66"/>
      <c r="E226" s="66"/>
      <c r="F226" s="66"/>
    </row>
    <row r="227" spans="1:6" x14ac:dyDescent="0.2">
      <c r="A227" s="73"/>
      <c r="B227" s="149"/>
      <c r="C227" s="46"/>
      <c r="D227" s="66"/>
      <c r="E227" s="66"/>
      <c r="F227" s="66"/>
    </row>
    <row r="228" spans="1:6" x14ac:dyDescent="0.2">
      <c r="A228" s="73"/>
      <c r="B228" s="149"/>
      <c r="C228" s="46"/>
      <c r="D228" s="66"/>
      <c r="E228" s="66"/>
      <c r="F228" s="66"/>
    </row>
    <row r="229" spans="1:6" x14ac:dyDescent="0.2">
      <c r="A229" s="73"/>
      <c r="B229" s="149"/>
      <c r="C229" s="46"/>
      <c r="D229" s="66"/>
      <c r="E229" s="66"/>
      <c r="F229" s="66"/>
    </row>
    <row r="230" spans="1:6" x14ac:dyDescent="0.2">
      <c r="A230" s="73"/>
      <c r="B230" s="149"/>
      <c r="C230" s="46"/>
      <c r="D230" s="66"/>
      <c r="E230" s="66"/>
      <c r="F230" s="66"/>
    </row>
    <row r="231" spans="1:6" x14ac:dyDescent="0.2">
      <c r="A231" s="73"/>
      <c r="B231" s="149"/>
      <c r="C231" s="46"/>
      <c r="D231" s="66"/>
      <c r="E231" s="66"/>
      <c r="F231" s="66"/>
    </row>
    <row r="232" spans="1:6" x14ac:dyDescent="0.2">
      <c r="A232" s="73"/>
      <c r="B232" s="149"/>
      <c r="C232" s="46"/>
      <c r="D232" s="66"/>
      <c r="E232" s="66"/>
      <c r="F232" s="66"/>
    </row>
    <row r="233" spans="1:6" x14ac:dyDescent="0.2">
      <c r="A233" s="73"/>
      <c r="B233" s="149"/>
      <c r="C233" s="46"/>
      <c r="D233" s="66"/>
      <c r="E233" s="66"/>
      <c r="F233" s="66"/>
    </row>
    <row r="234" spans="1:6" x14ac:dyDescent="0.2">
      <c r="A234" s="73"/>
      <c r="B234" s="149"/>
      <c r="C234" s="46"/>
      <c r="D234" s="66"/>
      <c r="E234" s="66"/>
      <c r="F234" s="66"/>
    </row>
    <row r="235" spans="1:6" x14ac:dyDescent="0.2">
      <c r="A235" s="73"/>
      <c r="B235" s="149"/>
      <c r="C235" s="46"/>
      <c r="D235" s="66"/>
      <c r="E235" s="66"/>
      <c r="F235" s="66"/>
    </row>
    <row r="236" spans="1:6" x14ac:dyDescent="0.2">
      <c r="A236" s="73"/>
      <c r="B236" s="149"/>
      <c r="C236" s="46"/>
      <c r="D236" s="66"/>
      <c r="E236" s="66"/>
      <c r="F236" s="66"/>
    </row>
    <row r="237" spans="1:6" x14ac:dyDescent="0.2">
      <c r="A237" s="73"/>
      <c r="B237" s="149"/>
      <c r="C237" s="46"/>
      <c r="D237" s="66"/>
      <c r="E237" s="66"/>
      <c r="F237" s="66"/>
    </row>
    <row r="238" spans="1:6" x14ac:dyDescent="0.2">
      <c r="A238" s="73"/>
      <c r="B238" s="149"/>
      <c r="C238" s="46"/>
      <c r="D238" s="66"/>
      <c r="E238" s="66"/>
      <c r="F238" s="66"/>
    </row>
    <row r="239" spans="1:6" x14ac:dyDescent="0.2">
      <c r="A239" s="73"/>
      <c r="B239" s="149"/>
      <c r="C239" s="46"/>
      <c r="D239" s="66"/>
      <c r="E239" s="66"/>
      <c r="F239" s="66"/>
    </row>
    <row r="240" spans="1:6" x14ac:dyDescent="0.2">
      <c r="A240" s="73"/>
      <c r="B240" s="149"/>
      <c r="C240" s="46"/>
      <c r="D240" s="66"/>
      <c r="E240" s="66"/>
      <c r="F240" s="66"/>
    </row>
    <row r="241" spans="1:6" x14ac:dyDescent="0.2">
      <c r="A241" s="73"/>
      <c r="B241" s="149"/>
      <c r="C241" s="46"/>
      <c r="D241" s="66"/>
      <c r="E241" s="66"/>
      <c r="F241" s="66"/>
    </row>
    <row r="242" spans="1:6" x14ac:dyDescent="0.2">
      <c r="A242" s="73"/>
      <c r="B242" s="149"/>
      <c r="C242" s="46"/>
      <c r="D242" s="66"/>
      <c r="E242" s="66"/>
      <c r="F242" s="66"/>
    </row>
    <row r="243" spans="1:6" x14ac:dyDescent="0.2">
      <c r="A243" s="73"/>
      <c r="B243" s="149"/>
      <c r="C243" s="46"/>
      <c r="D243" s="66"/>
      <c r="E243" s="66"/>
      <c r="F243" s="66"/>
    </row>
    <row r="244" spans="1:6" x14ac:dyDescent="0.2">
      <c r="A244" s="73"/>
      <c r="B244" s="149"/>
      <c r="C244" s="46"/>
      <c r="D244" s="66"/>
      <c r="E244" s="66"/>
      <c r="F244" s="66"/>
    </row>
    <row r="245" spans="1:6" x14ac:dyDescent="0.2">
      <c r="A245" s="73"/>
      <c r="B245" s="149"/>
      <c r="C245" s="46"/>
      <c r="D245" s="66"/>
      <c r="E245" s="66"/>
      <c r="F245" s="66"/>
    </row>
  </sheetData>
  <sheetProtection algorithmName="SHA-512" hashValue="vE0vDssYsrMqNXdbIz7mxZTG5rttwv25Lymw7ermDEAu+w8BrD0+xRTw2a9th9CnV/PKleIKySk8leH3smENRA==" saltValue="ynd98zBdO8ypNLlnjbbUOg==" spinCount="100000" sheet="1" objects="1" scenarios="1"/>
  <mergeCells count="2">
    <mergeCell ref="K3:L4"/>
    <mergeCell ref="A1:L1"/>
  </mergeCells>
  <conditionalFormatting sqref="C12:C14 C108:C110 C164:C245 C156:C158 C148:C150 C140:C142 C132:C134 C124:C126 C116:C118 C100:C101 C92:C94 C84:C86 C76:C78 C68:C70 C60:C62 C52:C54 C44:C46 C36:C38 C28:C30 C20:C22">
    <cfRule type="cellIs" dxfId="21" priority="3" operator="between">
      <formula>2002</formula>
      <formula>2007</formula>
    </cfRule>
  </conditionalFormatting>
  <conditionalFormatting sqref="C7:C11 C15:C19 C23:C27 C31:C35 C39:C43 C47:C51 C55:C59 C63:C67 C71:C75 C79:C83 C87:C91 C95:C99 C103:C107 C111:C115 C119:C123 C127:C131 C135:C139 C143:C147 C151:C155 C159:C163">
    <cfRule type="cellIs" dxfId="20" priority="1" operator="between">
      <formula>2003</formula>
      <formula>2008</formula>
    </cfRule>
  </conditionalFormatting>
  <printOptions horizontalCentered="1"/>
  <pageMargins left="0.51181102362204722" right="0.51181102362204722" top="0.74803149606299213" bottom="0.35433070866141736" header="0.31496062992125984" footer="0.31496062992125984"/>
  <pageSetup paperSize="9" orientation="portrait" horizontalDpi="300" verticalDpi="300" r:id="rId1"/>
  <headerFooter>
    <oddHeader xml:space="preserve">&amp;C &amp;"Arial CE,Félkövér"&amp;12 2022/2023. TANÉVI ATLÉTIKA DIÁKOLIMPIA®
ÜGYESSÉGI ÉS VÁLTÓFUTÓ CSAPATBAJNOKSÁG </oddHeader>
  </headerFooter>
  <rowBreaks count="2" manualBreakCount="2">
    <brk id="53" max="16383" man="1"/>
    <brk id="109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25"/>
  <sheetViews>
    <sheetView zoomScaleNormal="100" workbookViewId="0">
      <selection sqref="A1:D1"/>
    </sheetView>
  </sheetViews>
  <sheetFormatPr defaultRowHeight="12.75" x14ac:dyDescent="0.2"/>
  <cols>
    <col min="1" max="1" width="5.28515625" customWidth="1"/>
    <col min="2" max="2" width="15.140625" customWidth="1"/>
    <col min="3" max="3" width="60.5703125" customWidth="1"/>
    <col min="4" max="4" width="11.42578125" customWidth="1"/>
  </cols>
  <sheetData>
    <row r="1" spans="1:4" ht="34.5" customHeight="1" x14ac:dyDescent="0.2">
      <c r="A1" s="176" t="str">
        <f>'56kcs FIÚ súly'!A1:J1</f>
        <v>FIÚ V-VI. KORCSOPORT SÚLYLÖKÉS (6 KG)</v>
      </c>
      <c r="B1" s="176"/>
      <c r="C1" s="176"/>
      <c r="D1" s="176"/>
    </row>
    <row r="2" spans="1:4" x14ac:dyDescent="0.2">
      <c r="A2" s="1"/>
      <c r="B2" s="1" t="s">
        <v>15</v>
      </c>
      <c r="C2" s="1" t="s">
        <v>16</v>
      </c>
      <c r="D2" s="1" t="s">
        <v>17</v>
      </c>
    </row>
    <row r="3" spans="1:4" x14ac:dyDescent="0.2">
      <c r="A3" s="2" t="s">
        <v>0</v>
      </c>
      <c r="B3" s="53" t="str">
        <f>'56kcs FIÚ súly'!C62</f>
        <v xml:space="preserve">   Szekszárd</v>
      </c>
      <c r="C3" s="3" t="str">
        <f>'56kcs FIÚ súly'!B62</f>
        <v>Csapó Dániel Mezőgazdasági technikum</v>
      </c>
      <c r="D3" s="19">
        <f>'56kcs FIÚ súly'!I62</f>
        <v>10.584999999999999</v>
      </c>
    </row>
    <row r="4" spans="1:4" x14ac:dyDescent="0.2">
      <c r="A4" s="2" t="s">
        <v>1</v>
      </c>
      <c r="B4" s="53" t="str">
        <f>'56kcs FIÚ súly'!C46</f>
        <v xml:space="preserve">  Bonyhád</v>
      </c>
      <c r="C4" s="3" t="str">
        <f>'56kcs FIÚ súly'!B46</f>
        <v>Petőfi Sándor Evangélikus Gimnázium  "A"</v>
      </c>
      <c r="D4" s="19">
        <f>'56kcs FIÚ súly'!I46</f>
        <v>10.307500000000001</v>
      </c>
    </row>
    <row r="5" spans="1:4" x14ac:dyDescent="0.2">
      <c r="A5" s="2" t="s">
        <v>2</v>
      </c>
      <c r="B5" s="53" t="str">
        <f>'56kcs FIÚ súly'!C38</f>
        <v xml:space="preserve">    Szekszárd</v>
      </c>
      <c r="C5" s="3" t="str">
        <f>'56kcs FIÚ súly'!B38</f>
        <v>I.Béla Gimnázium</v>
      </c>
      <c r="D5" s="19">
        <f>'56kcs FIÚ súly'!I38</f>
        <v>9.3524999999999991</v>
      </c>
    </row>
    <row r="6" spans="1:4" x14ac:dyDescent="0.2">
      <c r="A6" s="2" t="s">
        <v>3</v>
      </c>
      <c r="B6" s="53" t="str">
        <f>'56kcs FIÚ súly'!C54</f>
        <v xml:space="preserve">  Bonyhád</v>
      </c>
      <c r="C6" s="3" t="str">
        <f>'56kcs FIÚ súly'!B54</f>
        <v>Petőfi Sándor Evangélikus Gimnázium  "B"</v>
      </c>
      <c r="D6" s="19">
        <f>'56kcs FIÚ súly'!I54</f>
        <v>9.2124999999999986</v>
      </c>
    </row>
    <row r="7" spans="1:4" x14ac:dyDescent="0.2">
      <c r="A7" s="2" t="s">
        <v>4</v>
      </c>
      <c r="B7" s="53" t="str">
        <f>'56kcs FIÚ súly'!C30</f>
        <v xml:space="preserve">    Szekszárd</v>
      </c>
      <c r="C7" s="3" t="str">
        <f>'56kcs FIÚ súly'!B30</f>
        <v>Garay János Gimnázium</v>
      </c>
      <c r="D7" s="19">
        <f>'56kcs FIÚ súly'!I30</f>
        <v>8.7850000000000001</v>
      </c>
    </row>
    <row r="8" spans="1:4" x14ac:dyDescent="0.2">
      <c r="A8" s="2" t="s">
        <v>5</v>
      </c>
      <c r="B8" s="53" t="str">
        <f>'56kcs FIÚ súly'!C22</f>
        <v xml:space="preserve">      Szekszárd</v>
      </c>
      <c r="C8" s="3" t="str">
        <f>'56kcs FIÚ súly'!B22</f>
        <v>Tolna Megyei SZC Ady E. Technikum   "A"</v>
      </c>
      <c r="D8" s="19">
        <f>'56kcs FIÚ súly'!I22</f>
        <v>8.7125000000000004</v>
      </c>
    </row>
    <row r="9" spans="1:4" x14ac:dyDescent="0.2">
      <c r="A9" s="2" t="s">
        <v>6</v>
      </c>
      <c r="B9" s="53" t="str">
        <f>'56kcs FIÚ súly'!C6</f>
        <v xml:space="preserve">      Szekszárd</v>
      </c>
      <c r="C9" s="3" t="str">
        <f>'56kcs FIÚ súly'!B6</f>
        <v>Tolna Megyei SZC Ady E. Technikum   "B"</v>
      </c>
      <c r="D9" s="19">
        <f>'56kcs FIÚ súly'!I6</f>
        <v>7.82</v>
      </c>
    </row>
    <row r="10" spans="1:4" x14ac:dyDescent="0.2">
      <c r="A10" s="2" t="s">
        <v>7</v>
      </c>
      <c r="B10" s="53" t="str">
        <f>'56kcs FIÚ súly'!C14</f>
        <v>Tolna</v>
      </c>
      <c r="C10" s="3" t="str">
        <f>'56kcs FIÚ súly'!B14</f>
        <v>Szent István Katolikus Gimnázium</v>
      </c>
      <c r="D10" s="19">
        <f>'56kcs FIÚ súly'!I14</f>
        <v>6.8150000000000004</v>
      </c>
    </row>
    <row r="11" spans="1:4" x14ac:dyDescent="0.2">
      <c r="A11" s="2" t="s">
        <v>18</v>
      </c>
      <c r="B11" s="3">
        <f>'56kcs FIÚ súly'!C70</f>
        <v>0</v>
      </c>
      <c r="C11" s="3">
        <f>'56kcs FIÚ súly'!B70</f>
        <v>0</v>
      </c>
      <c r="D11" s="19">
        <f>'56kcs FIÚ súly'!I70</f>
        <v>0</v>
      </c>
    </row>
    <row r="12" spans="1:4" x14ac:dyDescent="0.2">
      <c r="A12" s="2" t="s">
        <v>19</v>
      </c>
      <c r="B12" s="3">
        <f>'56kcs FIÚ súly'!C78</f>
        <v>0</v>
      </c>
      <c r="C12" s="3">
        <f>'56kcs FIÚ súly'!B78</f>
        <v>0</v>
      </c>
      <c r="D12" s="19">
        <f>'56kcs FIÚ súly'!I78</f>
        <v>0</v>
      </c>
    </row>
    <row r="13" spans="1:4" x14ac:dyDescent="0.2">
      <c r="A13" s="2" t="s">
        <v>20</v>
      </c>
      <c r="B13" s="3">
        <f>'56kcs FIÚ súly'!C86</f>
        <v>0</v>
      </c>
      <c r="C13" s="3">
        <f>'56kcs FIÚ súly'!B86</f>
        <v>0</v>
      </c>
      <c r="D13" s="19">
        <f>'56kcs FIÚ súly'!I86</f>
        <v>0</v>
      </c>
    </row>
    <row r="14" spans="1:4" x14ac:dyDescent="0.2">
      <c r="A14" s="2" t="s">
        <v>21</v>
      </c>
      <c r="B14" s="3">
        <f>'56kcs FIÚ súly'!C94</f>
        <v>0</v>
      </c>
      <c r="C14" s="3">
        <f>'56kcs FIÚ súly'!B94</f>
        <v>0</v>
      </c>
      <c r="D14" s="19">
        <f>'56kcs FIÚ súly'!I94</f>
        <v>0</v>
      </c>
    </row>
    <row r="15" spans="1:4" x14ac:dyDescent="0.2">
      <c r="A15" s="2" t="s">
        <v>22</v>
      </c>
      <c r="B15" s="3">
        <f>'56kcs FIÚ súly'!C102</f>
        <v>0</v>
      </c>
      <c r="C15" s="3">
        <f>'56kcs FIÚ súly'!B102</f>
        <v>0</v>
      </c>
      <c r="D15" s="19">
        <f>'56kcs FIÚ súly'!I102</f>
        <v>0</v>
      </c>
    </row>
    <row r="16" spans="1:4" x14ac:dyDescent="0.2">
      <c r="A16" s="2" t="s">
        <v>23</v>
      </c>
      <c r="B16" s="3">
        <f>'56kcs FIÚ súly'!C110</f>
        <v>0</v>
      </c>
      <c r="C16" s="3">
        <f>'56kcs FIÚ súly'!B110</f>
        <v>0</v>
      </c>
      <c r="D16" s="19">
        <f>'56kcs FIÚ súly'!I110</f>
        <v>0</v>
      </c>
    </row>
    <row r="17" spans="1:4" x14ac:dyDescent="0.2">
      <c r="A17" s="2" t="s">
        <v>24</v>
      </c>
      <c r="B17" s="3">
        <f>'56kcs FIÚ súly'!C118</f>
        <v>0</v>
      </c>
      <c r="C17" s="3">
        <f>'56kcs FIÚ súly'!B118</f>
        <v>0</v>
      </c>
      <c r="D17" s="19">
        <f>'56kcs FIÚ súly'!I118</f>
        <v>0</v>
      </c>
    </row>
    <row r="18" spans="1:4" x14ac:dyDescent="0.2">
      <c r="A18" s="2" t="s">
        <v>31</v>
      </c>
      <c r="B18" s="3">
        <f>'56kcs FIÚ súly'!C126</f>
        <v>0</v>
      </c>
      <c r="C18" s="3">
        <f>'56kcs FIÚ súly'!B126</f>
        <v>0</v>
      </c>
      <c r="D18" s="19">
        <f>'56kcs FIÚ súly'!I126</f>
        <v>0</v>
      </c>
    </row>
    <row r="19" spans="1:4" x14ac:dyDescent="0.2">
      <c r="A19" s="2" t="s">
        <v>32</v>
      </c>
      <c r="B19" s="3">
        <f>'56kcs FIÚ súly'!C134</f>
        <v>0</v>
      </c>
      <c r="C19" s="3">
        <f>'56kcs FIÚ súly'!B134</f>
        <v>0</v>
      </c>
      <c r="D19" s="19">
        <f>'56kcs FIÚ súly'!I134</f>
        <v>0</v>
      </c>
    </row>
    <row r="20" spans="1:4" x14ac:dyDescent="0.2">
      <c r="A20" s="2" t="s">
        <v>33</v>
      </c>
      <c r="B20" s="3">
        <f>'56kcs FIÚ súly'!C142</f>
        <v>0</v>
      </c>
      <c r="C20" s="3">
        <f>'56kcs FIÚ súly'!B142</f>
        <v>0</v>
      </c>
      <c r="D20" s="19">
        <f>'56kcs FIÚ súly'!I142</f>
        <v>0</v>
      </c>
    </row>
    <row r="21" spans="1:4" x14ac:dyDescent="0.2">
      <c r="A21" s="2" t="s">
        <v>34</v>
      </c>
      <c r="B21" s="3">
        <f>'56kcs FIÚ súly'!C150</f>
        <v>0</v>
      </c>
      <c r="C21" s="3">
        <f>'56kcs FIÚ súly'!B150</f>
        <v>0</v>
      </c>
      <c r="D21" s="19">
        <f>'56kcs FIÚ súly'!I150</f>
        <v>0</v>
      </c>
    </row>
    <row r="22" spans="1:4" x14ac:dyDescent="0.2">
      <c r="A22" s="2" t="s">
        <v>35</v>
      </c>
      <c r="B22" s="3">
        <f>'56kcs FIÚ súly'!C158</f>
        <v>0</v>
      </c>
      <c r="C22" s="3">
        <f>'56kcs FIÚ súly'!B158</f>
        <v>0</v>
      </c>
      <c r="D22" s="19">
        <f>'56kcs FIÚ súly'!I158</f>
        <v>0</v>
      </c>
    </row>
    <row r="24" spans="1:4" x14ac:dyDescent="0.2">
      <c r="A24" t="s">
        <v>27</v>
      </c>
    </row>
    <row r="25" spans="1:4" x14ac:dyDescent="0.2">
      <c r="A25" t="s">
        <v>28</v>
      </c>
    </row>
  </sheetData>
  <sortState xmlns:xlrd2="http://schemas.microsoft.com/office/spreadsheetml/2017/richdata2" ref="A3:D22">
    <sortCondition descending="1" ref="D3:D22"/>
  </sortState>
  <mergeCells count="1">
    <mergeCell ref="A1:D1"/>
  </mergeCells>
  <phoneticPr fontId="22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96" orientation="portrait" horizontalDpi="300" verticalDpi="300" r:id="rId1"/>
  <headerFooter>
    <oddHeader xml:space="preserve">&amp;C&amp;"Arial CE,Félkövér" 2022/2023. TANÉVI ATLÉTIKA DIÁKOLIMPIA®
ÜGYESSÉGI ÉS VÁLTÓFUTÓ CSAPATBAJNOKSÁG 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70C0"/>
  </sheetPr>
  <dimension ref="A1:L298"/>
  <sheetViews>
    <sheetView topLeftCell="A3" zoomScaleNormal="100" workbookViewId="0">
      <selection activeCell="D13" sqref="D13"/>
    </sheetView>
  </sheetViews>
  <sheetFormatPr defaultColWidth="9.140625" defaultRowHeight="12.75" x14ac:dyDescent="0.2"/>
  <cols>
    <col min="1" max="1" width="3.28515625" style="84" customWidth="1"/>
    <col min="2" max="2" width="37.42578125" style="148" customWidth="1"/>
    <col min="3" max="3" width="7.85546875" style="110" customWidth="1"/>
    <col min="4" max="6" width="5.7109375" style="110" customWidth="1"/>
    <col min="7" max="7" width="8.28515625" style="111" customWidth="1"/>
    <col min="8" max="8" width="1.7109375" style="84" customWidth="1"/>
    <col min="9" max="9" width="7.28515625" style="84" customWidth="1"/>
    <col min="10" max="10" width="1.85546875" style="100" customWidth="1"/>
    <col min="11" max="11" width="3.85546875" style="100" customWidth="1"/>
    <col min="12" max="12" width="10.7109375" style="100" bestFit="1" customWidth="1"/>
    <col min="13" max="16384" width="9.140625" style="84"/>
  </cols>
  <sheetData>
    <row r="1" spans="1:12" ht="24.75" customHeight="1" x14ac:dyDescent="0.2">
      <c r="A1" s="169" t="s">
        <v>44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169"/>
    </row>
    <row r="2" spans="1:12" ht="13.5" thickBot="1" x14ac:dyDescent="0.25">
      <c r="A2" s="170" t="s">
        <v>37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</row>
    <row r="3" spans="1:12" ht="12.75" customHeight="1" x14ac:dyDescent="0.2">
      <c r="A3" s="21"/>
      <c r="B3" s="142"/>
      <c r="C3" s="49"/>
      <c r="D3" s="49"/>
      <c r="E3" s="49"/>
      <c r="F3" s="49"/>
      <c r="G3" s="109"/>
      <c r="H3" s="63"/>
      <c r="I3" s="64"/>
      <c r="K3" s="165" t="s">
        <v>14</v>
      </c>
      <c r="L3" s="166"/>
    </row>
    <row r="4" spans="1:12" ht="13.5" thickBot="1" x14ac:dyDescent="0.25">
      <c r="K4" s="167"/>
      <c r="L4" s="168"/>
    </row>
    <row r="5" spans="1:12" ht="13.5" thickBot="1" x14ac:dyDescent="0.25">
      <c r="A5" s="112" t="s">
        <v>50</v>
      </c>
      <c r="B5" s="152"/>
      <c r="C5" s="113"/>
      <c r="D5" s="70" t="s">
        <v>0</v>
      </c>
      <c r="E5" s="70" t="s">
        <v>1</v>
      </c>
      <c r="F5" s="70" t="s">
        <v>2</v>
      </c>
      <c r="G5" s="97" t="s">
        <v>30</v>
      </c>
      <c r="K5" s="54"/>
      <c r="L5" s="54"/>
    </row>
    <row r="6" spans="1:12" ht="15.75" thickBot="1" x14ac:dyDescent="0.25">
      <c r="A6" s="79" t="s">
        <v>0</v>
      </c>
      <c r="B6" s="146" t="s">
        <v>147</v>
      </c>
      <c r="C6" s="46" t="s">
        <v>60</v>
      </c>
      <c r="D6" s="114"/>
      <c r="E6" s="114"/>
      <c r="F6" s="114"/>
      <c r="G6" s="115"/>
      <c r="H6" s="94"/>
      <c r="I6" s="75">
        <f>(SUM(G7:G11)-MIN(G7:G11))/4</f>
        <v>22.802500000000002</v>
      </c>
      <c r="J6" s="116"/>
      <c r="K6" s="77">
        <f>RANK(I6,'diszkosz sorrend'!$D$3:$D$22)</f>
        <v>1</v>
      </c>
      <c r="L6" s="78" t="s">
        <v>26</v>
      </c>
    </row>
    <row r="7" spans="1:12" ht="14.25" x14ac:dyDescent="0.2">
      <c r="A7" s="24"/>
      <c r="B7" s="148" t="s">
        <v>168</v>
      </c>
      <c r="C7" s="85">
        <v>2006</v>
      </c>
      <c r="D7" s="81">
        <v>0</v>
      </c>
      <c r="E7" s="81">
        <v>0</v>
      </c>
      <c r="F7" s="81">
        <v>17.63</v>
      </c>
      <c r="G7" s="115">
        <f>MAX(D7:F7)</f>
        <v>17.63</v>
      </c>
      <c r="H7" s="95"/>
      <c r="I7" s="82"/>
      <c r="J7" s="116"/>
      <c r="K7" s="88"/>
      <c r="L7" s="55"/>
    </row>
    <row r="8" spans="1:12" ht="14.25" x14ac:dyDescent="0.2">
      <c r="A8" s="24"/>
      <c r="B8" s="148" t="s">
        <v>150</v>
      </c>
      <c r="C8" s="85">
        <v>2003</v>
      </c>
      <c r="D8" s="81">
        <v>0</v>
      </c>
      <c r="E8" s="81">
        <v>0</v>
      </c>
      <c r="F8" s="81">
        <v>19.989999999999998</v>
      </c>
      <c r="G8" s="115">
        <f t="shared" ref="G8:G71" si="0">MAX(D8:F8)</f>
        <v>19.989999999999998</v>
      </c>
      <c r="H8" s="95"/>
      <c r="I8" s="82"/>
      <c r="J8" s="116"/>
      <c r="K8" s="88"/>
      <c r="L8" s="55"/>
    </row>
    <row r="9" spans="1:12" ht="14.25" x14ac:dyDescent="0.2">
      <c r="A9" s="24"/>
      <c r="B9" s="148" t="s">
        <v>151</v>
      </c>
      <c r="C9" s="85">
        <v>2005</v>
      </c>
      <c r="D9" s="81">
        <v>0</v>
      </c>
      <c r="E9" s="81">
        <v>0</v>
      </c>
      <c r="F9" s="81">
        <v>23</v>
      </c>
      <c r="G9" s="115">
        <f t="shared" si="0"/>
        <v>23</v>
      </c>
      <c r="H9" s="95"/>
      <c r="I9" s="82"/>
      <c r="J9" s="116"/>
      <c r="K9" s="88"/>
      <c r="L9" s="55"/>
    </row>
    <row r="10" spans="1:12" ht="14.25" x14ac:dyDescent="0.2">
      <c r="A10" s="24"/>
      <c r="B10" s="148" t="s">
        <v>152</v>
      </c>
      <c r="C10" s="85">
        <v>2005</v>
      </c>
      <c r="D10" s="81">
        <v>0</v>
      </c>
      <c r="E10" s="81">
        <v>0</v>
      </c>
      <c r="F10" s="81">
        <v>24.16</v>
      </c>
      <c r="G10" s="115">
        <f t="shared" si="0"/>
        <v>24.16</v>
      </c>
      <c r="H10" s="95"/>
      <c r="I10" s="82"/>
      <c r="J10" s="116"/>
      <c r="K10" s="88"/>
      <c r="L10" s="55"/>
    </row>
    <row r="11" spans="1:12" ht="14.25" x14ac:dyDescent="0.2">
      <c r="A11" s="24"/>
      <c r="B11" s="148" t="s">
        <v>169</v>
      </c>
      <c r="C11" s="85">
        <v>2005</v>
      </c>
      <c r="D11" s="81">
        <v>0</v>
      </c>
      <c r="E11" s="81">
        <v>0</v>
      </c>
      <c r="F11" s="81">
        <v>24.06</v>
      </c>
      <c r="G11" s="115">
        <f t="shared" si="0"/>
        <v>24.06</v>
      </c>
      <c r="H11" s="95"/>
      <c r="I11" s="82"/>
      <c r="J11" s="116"/>
      <c r="K11" s="88"/>
      <c r="L11" s="55"/>
    </row>
    <row r="12" spans="1:12" ht="14.25" x14ac:dyDescent="0.2">
      <c r="A12" s="24"/>
      <c r="B12" s="147" t="s">
        <v>148</v>
      </c>
      <c r="C12" s="51"/>
      <c r="D12" s="81"/>
      <c r="E12" s="81"/>
      <c r="F12" s="81"/>
      <c r="G12" s="115"/>
      <c r="H12" s="95"/>
      <c r="I12" s="82"/>
      <c r="J12" s="116"/>
      <c r="K12" s="88"/>
      <c r="L12" s="55"/>
    </row>
    <row r="13" spans="1:12" ht="15" thickBot="1" x14ac:dyDescent="0.25">
      <c r="A13" s="24"/>
      <c r="B13" s="144"/>
      <c r="C13" s="48"/>
      <c r="D13" s="81"/>
      <c r="E13" s="81"/>
      <c r="F13" s="81"/>
      <c r="G13" s="115"/>
      <c r="H13" s="95"/>
      <c r="I13" s="82"/>
      <c r="J13" s="116"/>
      <c r="K13" s="88"/>
      <c r="L13" s="55"/>
    </row>
    <row r="14" spans="1:12" ht="15.75" thickBot="1" x14ac:dyDescent="0.25">
      <c r="A14" s="79" t="s">
        <v>1</v>
      </c>
      <c r="B14" s="146" t="s">
        <v>59</v>
      </c>
      <c r="C14" s="114" t="s">
        <v>60</v>
      </c>
      <c r="D14" s="66"/>
      <c r="E14" s="66"/>
      <c r="F14" s="66"/>
      <c r="G14" s="115"/>
      <c r="H14" s="94"/>
      <c r="I14" s="75">
        <f>(SUM(G15:G19)-MIN(G15:G19))/4</f>
        <v>19.305</v>
      </c>
      <c r="J14" s="116"/>
      <c r="K14" s="77">
        <f>RANK(I14,'diszkosz sorrend'!$D$3:$D$22)</f>
        <v>2</v>
      </c>
      <c r="L14" s="78" t="s">
        <v>26</v>
      </c>
    </row>
    <row r="15" spans="1:12" ht="14.25" x14ac:dyDescent="0.2">
      <c r="A15" s="24"/>
      <c r="B15" s="148" t="s">
        <v>61</v>
      </c>
      <c r="C15" s="85">
        <v>2003</v>
      </c>
      <c r="D15" s="81">
        <v>0</v>
      </c>
      <c r="E15" s="81">
        <v>0</v>
      </c>
      <c r="F15" s="81">
        <v>13.76</v>
      </c>
      <c r="G15" s="115">
        <f t="shared" si="0"/>
        <v>13.76</v>
      </c>
      <c r="H15" s="95"/>
      <c r="I15" s="82"/>
      <c r="J15" s="116"/>
      <c r="K15" s="88"/>
      <c r="L15" s="55"/>
    </row>
    <row r="16" spans="1:12" ht="14.25" x14ac:dyDescent="0.2">
      <c r="A16" s="24"/>
      <c r="B16" s="148" t="s">
        <v>88</v>
      </c>
      <c r="C16" s="85">
        <v>2008</v>
      </c>
      <c r="D16" s="81">
        <v>0</v>
      </c>
      <c r="E16" s="81">
        <v>0</v>
      </c>
      <c r="F16" s="81">
        <v>17.86</v>
      </c>
      <c r="G16" s="115">
        <f t="shared" si="0"/>
        <v>17.86</v>
      </c>
      <c r="H16" s="95"/>
      <c r="I16" s="82"/>
      <c r="J16" s="116"/>
      <c r="K16" s="88"/>
      <c r="L16" s="55"/>
    </row>
    <row r="17" spans="1:12" ht="14.25" x14ac:dyDescent="0.2">
      <c r="A17" s="24"/>
      <c r="B17" s="148" t="s">
        <v>145</v>
      </c>
      <c r="C17" s="85">
        <v>2007</v>
      </c>
      <c r="D17" s="81">
        <v>0</v>
      </c>
      <c r="E17" s="81">
        <v>0</v>
      </c>
      <c r="F17" s="81">
        <v>14.38</v>
      </c>
      <c r="G17" s="115">
        <f t="shared" si="0"/>
        <v>14.38</v>
      </c>
      <c r="H17" s="95"/>
      <c r="I17" s="82"/>
      <c r="J17" s="116"/>
      <c r="K17" s="88"/>
      <c r="L17" s="55"/>
    </row>
    <row r="18" spans="1:12" ht="14.25" x14ac:dyDescent="0.2">
      <c r="A18" s="24"/>
      <c r="B18" s="148" t="s">
        <v>62</v>
      </c>
      <c r="C18" s="85">
        <v>2004</v>
      </c>
      <c r="D18" s="81">
        <v>0</v>
      </c>
      <c r="E18" s="81">
        <v>0</v>
      </c>
      <c r="F18" s="81">
        <v>23.22</v>
      </c>
      <c r="G18" s="115">
        <f t="shared" si="0"/>
        <v>23.22</v>
      </c>
      <c r="H18" s="95"/>
      <c r="I18" s="82"/>
      <c r="J18" s="116"/>
      <c r="K18" s="88"/>
      <c r="L18" s="55"/>
    </row>
    <row r="19" spans="1:12" ht="14.25" x14ac:dyDescent="0.2">
      <c r="A19" s="24"/>
      <c r="B19" s="148" t="s">
        <v>146</v>
      </c>
      <c r="C19" s="85">
        <v>2005</v>
      </c>
      <c r="D19" s="81">
        <v>0</v>
      </c>
      <c r="E19" s="81">
        <v>0</v>
      </c>
      <c r="F19" s="81">
        <v>21.76</v>
      </c>
      <c r="G19" s="115">
        <f t="shared" si="0"/>
        <v>21.76</v>
      </c>
      <c r="H19" s="95"/>
      <c r="I19" s="82"/>
      <c r="J19" s="116"/>
      <c r="K19" s="88"/>
      <c r="L19" s="55"/>
    </row>
    <row r="20" spans="1:12" ht="14.25" x14ac:dyDescent="0.2">
      <c r="A20" s="24"/>
      <c r="B20" s="147" t="s">
        <v>144</v>
      </c>
      <c r="C20" s="48"/>
      <c r="D20" s="81"/>
      <c r="E20" s="81"/>
      <c r="F20" s="81"/>
      <c r="G20" s="115"/>
      <c r="H20" s="95"/>
      <c r="I20" s="82"/>
      <c r="J20" s="116"/>
      <c r="K20" s="88"/>
      <c r="L20" s="55"/>
    </row>
    <row r="21" spans="1:12" ht="15" thickBot="1" x14ac:dyDescent="0.25">
      <c r="A21" s="24"/>
      <c r="B21" s="144"/>
      <c r="C21" s="48"/>
      <c r="D21" s="81"/>
      <c r="E21" s="81"/>
      <c r="F21" s="81"/>
      <c r="G21" s="115"/>
      <c r="H21" s="95"/>
      <c r="I21" s="82"/>
      <c r="J21" s="116"/>
      <c r="K21" s="88"/>
      <c r="L21" s="55"/>
    </row>
    <row r="22" spans="1:12" ht="15.75" thickBot="1" x14ac:dyDescent="0.25">
      <c r="A22" s="79" t="s">
        <v>2</v>
      </c>
      <c r="B22" s="149"/>
      <c r="C22" s="114"/>
      <c r="D22" s="66"/>
      <c r="E22" s="66"/>
      <c r="F22" s="66"/>
      <c r="G22" s="115"/>
      <c r="H22" s="94"/>
      <c r="I22" s="75">
        <f>(SUM(G23:G27)-MIN(G23:G27))/4</f>
        <v>0</v>
      </c>
      <c r="J22" s="116"/>
      <c r="K22" s="77">
        <f>RANK(I22,'diszkosz sorrend'!$D$3:$D$22)</f>
        <v>3</v>
      </c>
      <c r="L22" s="78" t="s">
        <v>26</v>
      </c>
    </row>
    <row r="23" spans="1:12" ht="14.25" x14ac:dyDescent="0.2">
      <c r="A23" s="24"/>
      <c r="B23" s="144"/>
      <c r="C23" s="117"/>
      <c r="D23" s="81">
        <v>0</v>
      </c>
      <c r="E23" s="81">
        <v>0</v>
      </c>
      <c r="F23" s="81">
        <v>0</v>
      </c>
      <c r="G23" s="115">
        <f t="shared" si="0"/>
        <v>0</v>
      </c>
      <c r="H23" s="95"/>
      <c r="I23" s="82"/>
      <c r="J23" s="116"/>
      <c r="K23" s="88"/>
      <c r="L23" s="55"/>
    </row>
    <row r="24" spans="1:12" ht="14.25" x14ac:dyDescent="0.2">
      <c r="A24" s="24"/>
      <c r="B24" s="144"/>
      <c r="C24" s="117"/>
      <c r="D24" s="81">
        <v>0</v>
      </c>
      <c r="E24" s="81">
        <v>0</v>
      </c>
      <c r="F24" s="81">
        <v>0</v>
      </c>
      <c r="G24" s="115">
        <f t="shared" si="0"/>
        <v>0</v>
      </c>
      <c r="H24" s="95"/>
      <c r="I24" s="82"/>
      <c r="J24" s="116"/>
      <c r="K24" s="88"/>
      <c r="L24" s="55"/>
    </row>
    <row r="25" spans="1:12" ht="14.25" x14ac:dyDescent="0.2">
      <c r="A25" s="24"/>
      <c r="B25" s="144"/>
      <c r="C25" s="117"/>
      <c r="D25" s="81">
        <v>0</v>
      </c>
      <c r="E25" s="81">
        <v>0</v>
      </c>
      <c r="F25" s="81">
        <v>0</v>
      </c>
      <c r="G25" s="115">
        <f t="shared" si="0"/>
        <v>0</v>
      </c>
      <c r="H25" s="95"/>
      <c r="I25" s="82"/>
      <c r="J25" s="116"/>
      <c r="K25" s="88"/>
      <c r="L25" s="55"/>
    </row>
    <row r="26" spans="1:12" ht="14.25" x14ac:dyDescent="0.2">
      <c r="A26" s="24"/>
      <c r="B26" s="144"/>
      <c r="C26" s="117"/>
      <c r="D26" s="81">
        <v>0</v>
      </c>
      <c r="E26" s="81">
        <v>0</v>
      </c>
      <c r="F26" s="81">
        <v>0</v>
      </c>
      <c r="G26" s="115">
        <f t="shared" si="0"/>
        <v>0</v>
      </c>
      <c r="H26" s="95"/>
      <c r="I26" s="82"/>
      <c r="J26" s="116"/>
      <c r="K26" s="88"/>
      <c r="L26" s="55"/>
    </row>
    <row r="27" spans="1:12" ht="14.25" x14ac:dyDescent="0.2">
      <c r="A27" s="24"/>
      <c r="B27" s="144"/>
      <c r="C27" s="117"/>
      <c r="D27" s="81">
        <v>0</v>
      </c>
      <c r="E27" s="81">
        <v>0</v>
      </c>
      <c r="F27" s="81">
        <v>0</v>
      </c>
      <c r="G27" s="115">
        <f t="shared" si="0"/>
        <v>0</v>
      </c>
      <c r="H27" s="95"/>
      <c r="I27" s="82"/>
      <c r="J27" s="116"/>
      <c r="K27" s="88"/>
      <c r="L27" s="55"/>
    </row>
    <row r="28" spans="1:12" ht="14.25" x14ac:dyDescent="0.2">
      <c r="A28" s="24"/>
      <c r="B28" s="147" t="s">
        <v>10</v>
      </c>
      <c r="C28" s="48"/>
      <c r="D28" s="81"/>
      <c r="E28" s="81"/>
      <c r="F28" s="81"/>
      <c r="G28" s="115"/>
      <c r="H28" s="95"/>
      <c r="I28" s="82"/>
      <c r="J28" s="116"/>
      <c r="K28" s="88"/>
      <c r="L28" s="55"/>
    </row>
    <row r="29" spans="1:12" ht="15" thickBot="1" x14ac:dyDescent="0.25">
      <c r="A29" s="24"/>
      <c r="B29" s="144"/>
      <c r="C29" s="48"/>
      <c r="D29" s="81"/>
      <c r="E29" s="81"/>
      <c r="F29" s="81"/>
      <c r="G29" s="115"/>
      <c r="H29" s="95"/>
      <c r="I29" s="82"/>
      <c r="J29" s="116"/>
      <c r="K29" s="88"/>
      <c r="L29" s="55"/>
    </row>
    <row r="30" spans="1:12" ht="15.75" thickBot="1" x14ac:dyDescent="0.25">
      <c r="A30" s="79" t="s">
        <v>3</v>
      </c>
      <c r="B30" s="149"/>
      <c r="C30" s="114"/>
      <c r="D30" s="66"/>
      <c r="E30" s="66"/>
      <c r="F30" s="66"/>
      <c r="G30" s="115"/>
      <c r="H30" s="94"/>
      <c r="I30" s="75">
        <f>(SUM(G31:G35)-MIN(G31:G35))/4</f>
        <v>0</v>
      </c>
      <c r="J30" s="116"/>
      <c r="K30" s="77">
        <f>RANK(I30,'diszkosz sorrend'!$D$3:$D$22)</f>
        <v>3</v>
      </c>
      <c r="L30" s="78" t="s">
        <v>26</v>
      </c>
    </row>
    <row r="31" spans="1:12" ht="14.25" x14ac:dyDescent="0.2">
      <c r="A31" s="24"/>
      <c r="B31" s="144"/>
      <c r="C31" s="80"/>
      <c r="D31" s="81">
        <v>0</v>
      </c>
      <c r="E31" s="81">
        <v>0</v>
      </c>
      <c r="F31" s="81">
        <v>0</v>
      </c>
      <c r="G31" s="115">
        <f t="shared" si="0"/>
        <v>0</v>
      </c>
      <c r="H31" s="95"/>
      <c r="I31" s="82"/>
      <c r="J31" s="116"/>
      <c r="K31" s="88"/>
      <c r="L31" s="55"/>
    </row>
    <row r="32" spans="1:12" ht="14.25" x14ac:dyDescent="0.2">
      <c r="A32" s="24"/>
      <c r="B32" s="144"/>
      <c r="C32" s="80"/>
      <c r="D32" s="81">
        <v>0</v>
      </c>
      <c r="E32" s="81">
        <v>0</v>
      </c>
      <c r="F32" s="81">
        <v>0</v>
      </c>
      <c r="G32" s="115">
        <f t="shared" si="0"/>
        <v>0</v>
      </c>
      <c r="H32" s="95"/>
      <c r="I32" s="82"/>
      <c r="J32" s="116"/>
      <c r="K32" s="88"/>
      <c r="L32" s="55"/>
    </row>
    <row r="33" spans="1:12" ht="14.25" x14ac:dyDescent="0.2">
      <c r="A33" s="24"/>
      <c r="B33" s="144"/>
      <c r="C33" s="80"/>
      <c r="D33" s="81">
        <v>0</v>
      </c>
      <c r="E33" s="81">
        <v>0</v>
      </c>
      <c r="F33" s="81">
        <v>0</v>
      </c>
      <c r="G33" s="115">
        <f t="shared" si="0"/>
        <v>0</v>
      </c>
      <c r="H33" s="95"/>
      <c r="I33" s="82"/>
      <c r="J33" s="116"/>
      <c r="K33" s="88"/>
      <c r="L33" s="55"/>
    </row>
    <row r="34" spans="1:12" ht="14.25" x14ac:dyDescent="0.2">
      <c r="A34" s="24"/>
      <c r="B34" s="144"/>
      <c r="C34" s="80"/>
      <c r="D34" s="81">
        <v>0</v>
      </c>
      <c r="E34" s="81">
        <v>0</v>
      </c>
      <c r="F34" s="81">
        <v>0</v>
      </c>
      <c r="G34" s="115">
        <f t="shared" si="0"/>
        <v>0</v>
      </c>
      <c r="H34" s="95"/>
      <c r="I34" s="82"/>
      <c r="J34" s="116"/>
      <c r="K34" s="88"/>
      <c r="L34" s="55"/>
    </row>
    <row r="35" spans="1:12" ht="14.25" x14ac:dyDescent="0.2">
      <c r="A35" s="24"/>
      <c r="B35" s="144"/>
      <c r="C35" s="80"/>
      <c r="D35" s="81">
        <v>0</v>
      </c>
      <c r="E35" s="81">
        <v>0</v>
      </c>
      <c r="F35" s="81">
        <v>0</v>
      </c>
      <c r="G35" s="115">
        <f t="shared" si="0"/>
        <v>0</v>
      </c>
      <c r="H35" s="95"/>
      <c r="I35" s="82"/>
      <c r="J35" s="116"/>
      <c r="K35" s="88"/>
      <c r="L35" s="55"/>
    </row>
    <row r="36" spans="1:12" ht="14.25" x14ac:dyDescent="0.2">
      <c r="A36" s="24"/>
      <c r="B36" s="147" t="s">
        <v>10</v>
      </c>
      <c r="C36" s="48"/>
      <c r="D36" s="81"/>
      <c r="E36" s="81"/>
      <c r="F36" s="81"/>
      <c r="G36" s="115"/>
      <c r="H36" s="95"/>
      <c r="I36" s="82"/>
      <c r="J36" s="116"/>
      <c r="K36" s="88"/>
      <c r="L36" s="55"/>
    </row>
    <row r="37" spans="1:12" ht="15" thickBot="1" x14ac:dyDescent="0.25">
      <c r="A37" s="24"/>
      <c r="B37" s="147"/>
      <c r="C37" s="48"/>
      <c r="D37" s="81"/>
      <c r="E37" s="81"/>
      <c r="F37" s="81"/>
      <c r="G37" s="115"/>
      <c r="H37" s="95"/>
      <c r="I37" s="82"/>
      <c r="J37" s="116"/>
      <c r="K37" s="88"/>
      <c r="L37" s="55"/>
    </row>
    <row r="38" spans="1:12" ht="15.75" thickBot="1" x14ac:dyDescent="0.25">
      <c r="A38" s="79" t="s">
        <v>4</v>
      </c>
      <c r="B38" s="149"/>
      <c r="C38" s="114"/>
      <c r="D38" s="66"/>
      <c r="E38" s="66"/>
      <c r="F38" s="66"/>
      <c r="G38" s="115"/>
      <c r="H38" s="94"/>
      <c r="I38" s="75">
        <f>(SUM(G39:G43)-MIN(G39:G43))/4</f>
        <v>0</v>
      </c>
      <c r="J38" s="116"/>
      <c r="K38" s="77">
        <f>RANK(I38,'diszkosz sorrend'!$D$3:$D$22)</f>
        <v>3</v>
      </c>
      <c r="L38" s="78" t="s">
        <v>26</v>
      </c>
    </row>
    <row r="39" spans="1:12" ht="14.25" x14ac:dyDescent="0.2">
      <c r="A39" s="24"/>
      <c r="B39" s="144"/>
      <c r="C39" s="80"/>
      <c r="D39" s="81">
        <v>0</v>
      </c>
      <c r="E39" s="81">
        <v>0</v>
      </c>
      <c r="F39" s="81">
        <v>0</v>
      </c>
      <c r="G39" s="115">
        <f t="shared" si="0"/>
        <v>0</v>
      </c>
      <c r="H39" s="95"/>
      <c r="I39" s="82"/>
      <c r="J39" s="116"/>
      <c r="K39" s="88"/>
      <c r="L39" s="55"/>
    </row>
    <row r="40" spans="1:12" ht="14.25" x14ac:dyDescent="0.2">
      <c r="A40" s="24"/>
      <c r="B40" s="144"/>
      <c r="C40" s="80"/>
      <c r="D40" s="81">
        <v>0</v>
      </c>
      <c r="E40" s="81">
        <v>0</v>
      </c>
      <c r="F40" s="81">
        <v>0</v>
      </c>
      <c r="G40" s="115">
        <f t="shared" si="0"/>
        <v>0</v>
      </c>
      <c r="H40" s="95"/>
      <c r="I40" s="82"/>
      <c r="J40" s="116"/>
      <c r="K40" s="88"/>
      <c r="L40" s="55"/>
    </row>
    <row r="41" spans="1:12" ht="14.25" x14ac:dyDescent="0.2">
      <c r="A41" s="24"/>
      <c r="B41" s="144"/>
      <c r="C41" s="80"/>
      <c r="D41" s="81">
        <v>0</v>
      </c>
      <c r="E41" s="81">
        <v>0</v>
      </c>
      <c r="F41" s="81">
        <v>0</v>
      </c>
      <c r="G41" s="115">
        <f t="shared" si="0"/>
        <v>0</v>
      </c>
      <c r="H41" s="95"/>
      <c r="I41" s="82"/>
      <c r="J41" s="116"/>
      <c r="K41" s="88"/>
      <c r="L41" s="55"/>
    </row>
    <row r="42" spans="1:12" ht="14.25" x14ac:dyDescent="0.2">
      <c r="A42" s="24"/>
      <c r="B42" s="144"/>
      <c r="C42" s="80"/>
      <c r="D42" s="81">
        <v>0</v>
      </c>
      <c r="E42" s="81">
        <v>0</v>
      </c>
      <c r="F42" s="81">
        <v>0</v>
      </c>
      <c r="G42" s="115">
        <f t="shared" si="0"/>
        <v>0</v>
      </c>
      <c r="H42" s="95"/>
      <c r="I42" s="82"/>
      <c r="J42" s="116"/>
      <c r="K42" s="88"/>
      <c r="L42" s="55"/>
    </row>
    <row r="43" spans="1:12" ht="14.25" x14ac:dyDescent="0.2">
      <c r="A43" s="24"/>
      <c r="B43" s="144"/>
      <c r="C43" s="80"/>
      <c r="D43" s="81">
        <v>0</v>
      </c>
      <c r="E43" s="81">
        <v>0</v>
      </c>
      <c r="F43" s="81">
        <v>0</v>
      </c>
      <c r="G43" s="115">
        <f t="shared" si="0"/>
        <v>0</v>
      </c>
      <c r="H43" s="95"/>
      <c r="I43" s="82"/>
      <c r="J43" s="116"/>
      <c r="K43" s="88"/>
      <c r="L43" s="55"/>
    </row>
    <row r="44" spans="1:12" ht="14.25" x14ac:dyDescent="0.2">
      <c r="A44" s="24"/>
      <c r="B44" s="147" t="s">
        <v>10</v>
      </c>
      <c r="C44" s="48"/>
      <c r="D44" s="81"/>
      <c r="E44" s="81"/>
      <c r="F44" s="81"/>
      <c r="G44" s="115"/>
      <c r="H44" s="95"/>
      <c r="I44" s="82"/>
      <c r="J44" s="116"/>
      <c r="K44" s="88"/>
      <c r="L44" s="55"/>
    </row>
    <row r="45" spans="1:12" ht="15" thickBot="1" x14ac:dyDescent="0.25">
      <c r="A45" s="24"/>
      <c r="B45" s="147"/>
      <c r="C45" s="48"/>
      <c r="D45" s="81"/>
      <c r="E45" s="81"/>
      <c r="F45" s="81"/>
      <c r="G45" s="115"/>
      <c r="H45" s="95"/>
      <c r="I45" s="82"/>
      <c r="J45" s="116"/>
      <c r="K45" s="88"/>
      <c r="L45" s="55"/>
    </row>
    <row r="46" spans="1:12" ht="15.75" thickBot="1" x14ac:dyDescent="0.25">
      <c r="A46" s="79" t="s">
        <v>5</v>
      </c>
      <c r="B46" s="149"/>
      <c r="C46" s="114"/>
      <c r="D46" s="66"/>
      <c r="E46" s="66"/>
      <c r="F46" s="66"/>
      <c r="G46" s="115"/>
      <c r="H46" s="94"/>
      <c r="I46" s="75">
        <f>(SUM(G47:G51)-MIN(G47:G51))/4</f>
        <v>0</v>
      </c>
      <c r="J46" s="116"/>
      <c r="K46" s="77">
        <f>RANK(I46,'diszkosz sorrend'!$D$3:$D$22)</f>
        <v>3</v>
      </c>
      <c r="L46" s="78" t="s">
        <v>26</v>
      </c>
    </row>
    <row r="47" spans="1:12" ht="14.25" x14ac:dyDescent="0.2">
      <c r="A47" s="24"/>
      <c r="B47" s="144"/>
      <c r="C47" s="80"/>
      <c r="D47" s="81">
        <v>0</v>
      </c>
      <c r="E47" s="81">
        <v>0</v>
      </c>
      <c r="F47" s="81">
        <v>0</v>
      </c>
      <c r="G47" s="115">
        <f t="shared" si="0"/>
        <v>0</v>
      </c>
      <c r="H47" s="95"/>
      <c r="I47" s="82"/>
      <c r="J47" s="116"/>
      <c r="K47" s="88"/>
      <c r="L47" s="55"/>
    </row>
    <row r="48" spans="1:12" ht="14.25" x14ac:dyDescent="0.2">
      <c r="A48" s="24"/>
      <c r="B48" s="144"/>
      <c r="C48" s="80"/>
      <c r="D48" s="81">
        <v>0</v>
      </c>
      <c r="E48" s="81">
        <v>0</v>
      </c>
      <c r="F48" s="81">
        <v>0</v>
      </c>
      <c r="G48" s="115">
        <f t="shared" si="0"/>
        <v>0</v>
      </c>
      <c r="H48" s="95"/>
      <c r="I48" s="82"/>
      <c r="J48" s="116"/>
      <c r="K48" s="88"/>
      <c r="L48" s="55"/>
    </row>
    <row r="49" spans="1:12" ht="14.25" x14ac:dyDescent="0.2">
      <c r="A49" s="24"/>
      <c r="B49" s="144"/>
      <c r="C49" s="80"/>
      <c r="D49" s="81">
        <v>0</v>
      </c>
      <c r="E49" s="81">
        <v>0</v>
      </c>
      <c r="F49" s="81">
        <v>0</v>
      </c>
      <c r="G49" s="115">
        <f t="shared" si="0"/>
        <v>0</v>
      </c>
      <c r="H49" s="95"/>
      <c r="I49" s="82"/>
      <c r="J49" s="116"/>
      <c r="K49" s="88"/>
      <c r="L49" s="55"/>
    </row>
    <row r="50" spans="1:12" ht="14.25" x14ac:dyDescent="0.2">
      <c r="A50" s="24"/>
      <c r="B50" s="144"/>
      <c r="C50" s="80"/>
      <c r="D50" s="81">
        <v>0</v>
      </c>
      <c r="E50" s="81">
        <v>0</v>
      </c>
      <c r="F50" s="81">
        <v>0</v>
      </c>
      <c r="G50" s="115">
        <f t="shared" si="0"/>
        <v>0</v>
      </c>
      <c r="H50" s="95"/>
      <c r="I50" s="82"/>
      <c r="J50" s="116"/>
      <c r="K50" s="88"/>
      <c r="L50" s="55"/>
    </row>
    <row r="51" spans="1:12" ht="14.25" x14ac:dyDescent="0.2">
      <c r="A51" s="24"/>
      <c r="B51" s="144"/>
      <c r="C51" s="80"/>
      <c r="D51" s="81">
        <v>0</v>
      </c>
      <c r="E51" s="81">
        <v>0</v>
      </c>
      <c r="F51" s="81">
        <v>0</v>
      </c>
      <c r="G51" s="115">
        <f t="shared" si="0"/>
        <v>0</v>
      </c>
      <c r="H51" s="95"/>
      <c r="I51" s="82"/>
      <c r="J51" s="116"/>
      <c r="K51" s="88"/>
      <c r="L51" s="55"/>
    </row>
    <row r="52" spans="1:12" ht="14.25" x14ac:dyDescent="0.2">
      <c r="A52" s="24"/>
      <c r="B52" s="147" t="s">
        <v>10</v>
      </c>
      <c r="C52" s="48"/>
      <c r="D52" s="81"/>
      <c r="E52" s="81"/>
      <c r="F52" s="81"/>
      <c r="G52" s="115"/>
      <c r="H52" s="95"/>
      <c r="I52" s="82"/>
      <c r="J52" s="116"/>
      <c r="K52" s="88"/>
      <c r="L52" s="55"/>
    </row>
    <row r="53" spans="1:12" ht="15" thickBot="1" x14ac:dyDescent="0.25">
      <c r="A53" s="24"/>
      <c r="B53" s="147"/>
      <c r="C53" s="48"/>
      <c r="D53" s="81"/>
      <c r="E53" s="81"/>
      <c r="F53" s="81"/>
      <c r="G53" s="115"/>
      <c r="H53" s="95"/>
      <c r="I53" s="82"/>
      <c r="J53" s="116"/>
      <c r="K53" s="88"/>
      <c r="L53" s="55"/>
    </row>
    <row r="54" spans="1:12" ht="15.75" thickBot="1" x14ac:dyDescent="0.25">
      <c r="A54" s="79" t="s">
        <v>6</v>
      </c>
      <c r="B54" s="149"/>
      <c r="C54" s="114"/>
      <c r="D54" s="66"/>
      <c r="E54" s="66"/>
      <c r="F54" s="66"/>
      <c r="G54" s="115"/>
      <c r="H54" s="94"/>
      <c r="I54" s="75">
        <f>(SUM(G55:G59)-MIN(G55:G59))/4</f>
        <v>0</v>
      </c>
      <c r="J54" s="116"/>
      <c r="K54" s="77">
        <f>RANK(I54,'diszkosz sorrend'!$D$3:$D$22)</f>
        <v>3</v>
      </c>
      <c r="L54" s="78" t="s">
        <v>26</v>
      </c>
    </row>
    <row r="55" spans="1:12" ht="14.25" x14ac:dyDescent="0.2">
      <c r="A55" s="24"/>
      <c r="B55" s="144"/>
      <c r="C55" s="80"/>
      <c r="D55" s="81">
        <v>0</v>
      </c>
      <c r="E55" s="81">
        <v>0</v>
      </c>
      <c r="F55" s="81">
        <v>0</v>
      </c>
      <c r="G55" s="115">
        <f t="shared" si="0"/>
        <v>0</v>
      </c>
      <c r="H55" s="95"/>
      <c r="I55" s="82"/>
      <c r="J55" s="116"/>
      <c r="K55" s="88"/>
      <c r="L55" s="88"/>
    </row>
    <row r="56" spans="1:12" ht="14.25" x14ac:dyDescent="0.2">
      <c r="A56" s="24"/>
      <c r="B56" s="144"/>
      <c r="C56" s="80"/>
      <c r="D56" s="81">
        <v>0</v>
      </c>
      <c r="E56" s="81">
        <v>0</v>
      </c>
      <c r="F56" s="81">
        <v>0</v>
      </c>
      <c r="G56" s="115">
        <f t="shared" si="0"/>
        <v>0</v>
      </c>
      <c r="H56" s="95"/>
      <c r="I56" s="82"/>
      <c r="J56" s="116"/>
      <c r="K56" s="88"/>
      <c r="L56" s="55"/>
    </row>
    <row r="57" spans="1:12" ht="14.25" x14ac:dyDescent="0.2">
      <c r="A57" s="24"/>
      <c r="B57" s="144"/>
      <c r="C57" s="80"/>
      <c r="D57" s="81">
        <v>0</v>
      </c>
      <c r="E57" s="81">
        <v>0</v>
      </c>
      <c r="F57" s="81">
        <v>0</v>
      </c>
      <c r="G57" s="115">
        <f t="shared" si="0"/>
        <v>0</v>
      </c>
      <c r="H57" s="95"/>
      <c r="I57" s="82"/>
      <c r="J57" s="116"/>
      <c r="K57" s="88"/>
      <c r="L57" s="55"/>
    </row>
    <row r="58" spans="1:12" ht="14.25" x14ac:dyDescent="0.2">
      <c r="A58" s="24"/>
      <c r="B58" s="144"/>
      <c r="C58" s="80"/>
      <c r="D58" s="81">
        <v>0</v>
      </c>
      <c r="E58" s="81">
        <v>0</v>
      </c>
      <c r="F58" s="81">
        <v>0</v>
      </c>
      <c r="G58" s="115">
        <f t="shared" si="0"/>
        <v>0</v>
      </c>
      <c r="H58" s="95"/>
      <c r="I58" s="82"/>
      <c r="J58" s="116"/>
      <c r="K58" s="88"/>
      <c r="L58" s="55"/>
    </row>
    <row r="59" spans="1:12" ht="14.25" x14ac:dyDescent="0.2">
      <c r="A59" s="24"/>
      <c r="B59" s="144"/>
      <c r="C59" s="80"/>
      <c r="D59" s="81">
        <v>0</v>
      </c>
      <c r="E59" s="81">
        <v>0</v>
      </c>
      <c r="F59" s="81">
        <v>0</v>
      </c>
      <c r="G59" s="115">
        <f t="shared" si="0"/>
        <v>0</v>
      </c>
      <c r="H59" s="95"/>
      <c r="I59" s="82"/>
      <c r="J59" s="116"/>
      <c r="K59" s="88"/>
      <c r="L59" s="55"/>
    </row>
    <row r="60" spans="1:12" ht="14.25" x14ac:dyDescent="0.2">
      <c r="A60" s="24"/>
      <c r="B60" s="147" t="s">
        <v>10</v>
      </c>
      <c r="C60" s="51"/>
      <c r="D60" s="81"/>
      <c r="E60" s="81"/>
      <c r="F60" s="81"/>
      <c r="G60" s="115"/>
      <c r="H60" s="95"/>
      <c r="I60" s="82"/>
      <c r="J60" s="116"/>
      <c r="K60" s="88"/>
      <c r="L60" s="55"/>
    </row>
    <row r="61" spans="1:12" ht="15" thickBot="1" x14ac:dyDescent="0.25">
      <c r="A61" s="24"/>
      <c r="B61" s="147"/>
      <c r="C61" s="48"/>
      <c r="D61" s="81"/>
      <c r="E61" s="81"/>
      <c r="F61" s="81"/>
      <c r="G61" s="115"/>
      <c r="H61" s="95"/>
      <c r="I61" s="82"/>
      <c r="J61" s="116"/>
      <c r="K61" s="88"/>
      <c r="L61" s="55"/>
    </row>
    <row r="62" spans="1:12" ht="15.75" thickBot="1" x14ac:dyDescent="0.25">
      <c r="A62" s="79" t="s">
        <v>7</v>
      </c>
      <c r="B62" s="149"/>
      <c r="C62" s="114"/>
      <c r="D62" s="66"/>
      <c r="E62" s="66"/>
      <c r="F62" s="66"/>
      <c r="G62" s="115"/>
      <c r="H62" s="94"/>
      <c r="I62" s="75">
        <f>(SUM(G63:G67)-MIN(G63:G67))/4</f>
        <v>0</v>
      </c>
      <c r="J62" s="116"/>
      <c r="K62" s="77">
        <f>RANK(I62,'diszkosz sorrend'!$D$3:$D$22)</f>
        <v>3</v>
      </c>
      <c r="L62" s="78" t="s">
        <v>26</v>
      </c>
    </row>
    <row r="63" spans="1:12" ht="14.25" x14ac:dyDescent="0.2">
      <c r="A63" s="24"/>
      <c r="B63" s="144"/>
      <c r="C63" s="80"/>
      <c r="D63" s="81">
        <v>0</v>
      </c>
      <c r="E63" s="81">
        <v>0</v>
      </c>
      <c r="F63" s="81">
        <v>0</v>
      </c>
      <c r="G63" s="115">
        <f t="shared" si="0"/>
        <v>0</v>
      </c>
      <c r="H63" s="95"/>
      <c r="I63" s="82"/>
      <c r="J63" s="116"/>
      <c r="K63" s="88"/>
      <c r="L63" s="55"/>
    </row>
    <row r="64" spans="1:12" ht="14.25" x14ac:dyDescent="0.2">
      <c r="A64" s="24"/>
      <c r="B64" s="144"/>
      <c r="C64" s="80"/>
      <c r="D64" s="81">
        <v>0</v>
      </c>
      <c r="E64" s="81">
        <v>0</v>
      </c>
      <c r="F64" s="81">
        <v>0</v>
      </c>
      <c r="G64" s="115">
        <f t="shared" si="0"/>
        <v>0</v>
      </c>
      <c r="H64" s="95"/>
      <c r="I64" s="82"/>
      <c r="J64" s="116"/>
      <c r="K64" s="88"/>
      <c r="L64" s="55"/>
    </row>
    <row r="65" spans="1:12" ht="14.25" x14ac:dyDescent="0.2">
      <c r="A65" s="24"/>
      <c r="B65" s="144"/>
      <c r="C65" s="80"/>
      <c r="D65" s="81">
        <v>0</v>
      </c>
      <c r="E65" s="81">
        <v>0</v>
      </c>
      <c r="F65" s="81">
        <v>0</v>
      </c>
      <c r="G65" s="115">
        <f t="shared" si="0"/>
        <v>0</v>
      </c>
      <c r="H65" s="95"/>
      <c r="I65" s="82"/>
      <c r="J65" s="116"/>
      <c r="K65" s="88"/>
      <c r="L65" s="55"/>
    </row>
    <row r="66" spans="1:12" ht="14.25" x14ac:dyDescent="0.2">
      <c r="A66" s="24"/>
      <c r="B66" s="144"/>
      <c r="C66" s="80"/>
      <c r="D66" s="81">
        <v>0</v>
      </c>
      <c r="E66" s="81">
        <v>0</v>
      </c>
      <c r="F66" s="81">
        <v>0</v>
      </c>
      <c r="G66" s="115">
        <f t="shared" si="0"/>
        <v>0</v>
      </c>
      <c r="H66" s="95"/>
      <c r="I66" s="82"/>
      <c r="J66" s="116"/>
      <c r="K66" s="88"/>
      <c r="L66" s="55"/>
    </row>
    <row r="67" spans="1:12" ht="14.25" x14ac:dyDescent="0.2">
      <c r="A67" s="24"/>
      <c r="B67" s="144"/>
      <c r="C67" s="80"/>
      <c r="D67" s="81">
        <v>0</v>
      </c>
      <c r="E67" s="81">
        <v>0</v>
      </c>
      <c r="F67" s="81">
        <v>0</v>
      </c>
      <c r="G67" s="115">
        <f t="shared" si="0"/>
        <v>0</v>
      </c>
      <c r="H67" s="95"/>
      <c r="I67" s="82"/>
      <c r="J67" s="116"/>
      <c r="K67" s="88"/>
      <c r="L67" s="55"/>
    </row>
    <row r="68" spans="1:12" ht="14.25" x14ac:dyDescent="0.2">
      <c r="A68" s="24"/>
      <c r="B68" s="147" t="s">
        <v>10</v>
      </c>
      <c r="C68" s="48"/>
      <c r="D68" s="81"/>
      <c r="E68" s="81"/>
      <c r="F68" s="81"/>
      <c r="G68" s="115"/>
      <c r="H68" s="95"/>
      <c r="I68" s="82"/>
      <c r="J68" s="116"/>
      <c r="K68" s="88"/>
      <c r="L68" s="55"/>
    </row>
    <row r="69" spans="1:12" ht="15" thickBot="1" x14ac:dyDescent="0.25">
      <c r="A69" s="24"/>
      <c r="B69" s="147"/>
      <c r="C69" s="48"/>
      <c r="D69" s="81"/>
      <c r="E69" s="81"/>
      <c r="F69" s="81"/>
      <c r="G69" s="115"/>
      <c r="H69" s="95"/>
      <c r="I69" s="82"/>
      <c r="J69" s="116"/>
      <c r="K69" s="88"/>
      <c r="L69" s="55"/>
    </row>
    <row r="70" spans="1:12" ht="15.75" thickBot="1" x14ac:dyDescent="0.25">
      <c r="A70" s="79" t="s">
        <v>18</v>
      </c>
      <c r="B70" s="149"/>
      <c r="C70" s="114"/>
      <c r="D70" s="66"/>
      <c r="E70" s="66"/>
      <c r="F70" s="66"/>
      <c r="G70" s="115"/>
      <c r="H70" s="94"/>
      <c r="I70" s="75">
        <f>(SUM(G71:G75)-MIN(G71:G75))/4</f>
        <v>0</v>
      </c>
      <c r="J70" s="116"/>
      <c r="K70" s="77">
        <f>RANK(I70,'diszkosz sorrend'!$D$3:$D$22)</f>
        <v>3</v>
      </c>
      <c r="L70" s="78" t="s">
        <v>26</v>
      </c>
    </row>
    <row r="71" spans="1:12" ht="14.25" x14ac:dyDescent="0.2">
      <c r="A71" s="24"/>
      <c r="B71" s="144"/>
      <c r="C71" s="80"/>
      <c r="D71" s="81">
        <v>0</v>
      </c>
      <c r="E71" s="81">
        <v>0</v>
      </c>
      <c r="F71" s="81">
        <v>0</v>
      </c>
      <c r="G71" s="115">
        <f t="shared" si="0"/>
        <v>0</v>
      </c>
      <c r="H71" s="95"/>
      <c r="I71" s="82"/>
      <c r="J71" s="116"/>
      <c r="K71" s="88"/>
      <c r="L71" s="55"/>
    </row>
    <row r="72" spans="1:12" ht="14.25" x14ac:dyDescent="0.2">
      <c r="A72" s="24"/>
      <c r="B72" s="144"/>
      <c r="C72" s="80"/>
      <c r="D72" s="81">
        <v>0</v>
      </c>
      <c r="E72" s="81">
        <v>0</v>
      </c>
      <c r="F72" s="81">
        <v>0</v>
      </c>
      <c r="G72" s="115">
        <f t="shared" ref="G72:G91" si="1">MAX(D72:F72)</f>
        <v>0</v>
      </c>
      <c r="H72" s="95"/>
      <c r="I72" s="82"/>
      <c r="J72" s="116"/>
      <c r="K72" s="88"/>
      <c r="L72" s="55"/>
    </row>
    <row r="73" spans="1:12" ht="14.25" x14ac:dyDescent="0.2">
      <c r="A73" s="24"/>
      <c r="B73" s="144"/>
      <c r="C73" s="80"/>
      <c r="D73" s="81">
        <v>0</v>
      </c>
      <c r="E73" s="81">
        <v>0</v>
      </c>
      <c r="F73" s="81">
        <v>0</v>
      </c>
      <c r="G73" s="115">
        <f t="shared" si="1"/>
        <v>0</v>
      </c>
      <c r="H73" s="95"/>
      <c r="I73" s="82"/>
      <c r="J73" s="116"/>
      <c r="K73" s="88"/>
      <c r="L73" s="55"/>
    </row>
    <row r="74" spans="1:12" ht="14.25" x14ac:dyDescent="0.2">
      <c r="A74" s="24"/>
      <c r="B74" s="144"/>
      <c r="C74" s="80"/>
      <c r="D74" s="81">
        <v>0</v>
      </c>
      <c r="E74" s="81">
        <v>0</v>
      </c>
      <c r="F74" s="81">
        <v>0</v>
      </c>
      <c r="G74" s="115">
        <f t="shared" si="1"/>
        <v>0</v>
      </c>
      <c r="H74" s="95"/>
      <c r="I74" s="82"/>
      <c r="J74" s="116"/>
      <c r="K74" s="88"/>
      <c r="L74" s="55"/>
    </row>
    <row r="75" spans="1:12" ht="14.25" x14ac:dyDescent="0.2">
      <c r="A75" s="24"/>
      <c r="B75" s="144"/>
      <c r="C75" s="80"/>
      <c r="D75" s="81">
        <v>0</v>
      </c>
      <c r="E75" s="81">
        <v>0</v>
      </c>
      <c r="F75" s="81">
        <v>0</v>
      </c>
      <c r="G75" s="115">
        <f t="shared" si="1"/>
        <v>0</v>
      </c>
      <c r="H75" s="95"/>
      <c r="I75" s="82"/>
      <c r="J75" s="116"/>
      <c r="K75" s="88"/>
      <c r="L75" s="55"/>
    </row>
    <row r="76" spans="1:12" ht="14.25" x14ac:dyDescent="0.2">
      <c r="A76" s="24"/>
      <c r="B76" s="147" t="s">
        <v>10</v>
      </c>
      <c r="C76" s="51"/>
      <c r="D76" s="81"/>
      <c r="E76" s="81"/>
      <c r="F76" s="81"/>
      <c r="G76" s="115"/>
      <c r="H76" s="95"/>
      <c r="I76" s="82"/>
      <c r="J76" s="116"/>
      <c r="K76" s="88"/>
      <c r="L76" s="55"/>
    </row>
    <row r="77" spans="1:12" ht="15" thickBot="1" x14ac:dyDescent="0.25">
      <c r="A77" s="21"/>
      <c r="B77" s="142"/>
      <c r="C77" s="49"/>
      <c r="D77" s="98"/>
      <c r="E77" s="98"/>
      <c r="F77" s="98"/>
      <c r="G77" s="115"/>
      <c r="H77" s="96"/>
      <c r="I77" s="90"/>
      <c r="J77" s="116"/>
      <c r="K77" s="88"/>
      <c r="L77" s="55"/>
    </row>
    <row r="78" spans="1:12" ht="15.75" thickBot="1" x14ac:dyDescent="0.25">
      <c r="A78" s="79" t="s">
        <v>19</v>
      </c>
      <c r="B78" s="149"/>
      <c r="C78" s="114"/>
      <c r="D78" s="66"/>
      <c r="E78" s="66"/>
      <c r="F78" s="66"/>
      <c r="G78" s="115"/>
      <c r="H78" s="94"/>
      <c r="I78" s="75">
        <f>(SUM(G79:G83)-MIN(G79:G83))/4</f>
        <v>0</v>
      </c>
      <c r="J78" s="116"/>
      <c r="K78" s="77">
        <f>RANK(I78,'diszkosz sorrend'!$D$3:$D$22)</f>
        <v>3</v>
      </c>
      <c r="L78" s="78" t="s">
        <v>26</v>
      </c>
    </row>
    <row r="79" spans="1:12" ht="14.25" x14ac:dyDescent="0.2">
      <c r="A79" s="24"/>
      <c r="B79" s="144"/>
      <c r="C79" s="80"/>
      <c r="D79" s="81">
        <v>0</v>
      </c>
      <c r="E79" s="81">
        <v>0</v>
      </c>
      <c r="F79" s="81">
        <v>0</v>
      </c>
      <c r="G79" s="115">
        <f t="shared" si="1"/>
        <v>0</v>
      </c>
      <c r="H79" s="95"/>
      <c r="I79" s="82"/>
      <c r="J79" s="116"/>
      <c r="K79" s="88"/>
      <c r="L79" s="55"/>
    </row>
    <row r="80" spans="1:12" ht="14.25" x14ac:dyDescent="0.2">
      <c r="A80" s="24"/>
      <c r="B80" s="144"/>
      <c r="C80" s="80"/>
      <c r="D80" s="81">
        <v>0</v>
      </c>
      <c r="E80" s="81">
        <v>0</v>
      </c>
      <c r="F80" s="81">
        <v>0</v>
      </c>
      <c r="G80" s="115">
        <f t="shared" si="1"/>
        <v>0</v>
      </c>
      <c r="H80" s="95"/>
      <c r="I80" s="82"/>
      <c r="J80" s="116"/>
      <c r="K80" s="88"/>
      <c r="L80" s="55"/>
    </row>
    <row r="81" spans="1:12" ht="14.25" x14ac:dyDescent="0.2">
      <c r="A81" s="24"/>
      <c r="B81" s="144"/>
      <c r="C81" s="80"/>
      <c r="D81" s="81">
        <v>0</v>
      </c>
      <c r="E81" s="81">
        <v>0</v>
      </c>
      <c r="F81" s="81">
        <v>0</v>
      </c>
      <c r="G81" s="115">
        <f t="shared" si="1"/>
        <v>0</v>
      </c>
      <c r="H81" s="95"/>
      <c r="I81" s="82"/>
      <c r="J81" s="116"/>
      <c r="K81" s="88"/>
      <c r="L81" s="55"/>
    </row>
    <row r="82" spans="1:12" ht="14.25" x14ac:dyDescent="0.2">
      <c r="A82" s="24"/>
      <c r="B82" s="144"/>
      <c r="C82" s="80"/>
      <c r="D82" s="81">
        <v>0</v>
      </c>
      <c r="E82" s="81">
        <v>0</v>
      </c>
      <c r="F82" s="81">
        <v>0</v>
      </c>
      <c r="G82" s="115">
        <f t="shared" si="1"/>
        <v>0</v>
      </c>
      <c r="H82" s="95"/>
      <c r="I82" s="82"/>
      <c r="J82" s="116"/>
      <c r="K82" s="88"/>
      <c r="L82" s="55"/>
    </row>
    <row r="83" spans="1:12" ht="14.25" x14ac:dyDescent="0.2">
      <c r="A83" s="24"/>
      <c r="B83" s="144"/>
      <c r="C83" s="80"/>
      <c r="D83" s="81">
        <v>0</v>
      </c>
      <c r="E83" s="81">
        <v>0</v>
      </c>
      <c r="F83" s="81">
        <v>0</v>
      </c>
      <c r="G83" s="115">
        <f t="shared" si="1"/>
        <v>0</v>
      </c>
      <c r="H83" s="95"/>
      <c r="I83" s="82"/>
      <c r="J83" s="116"/>
      <c r="K83" s="88"/>
      <c r="L83" s="55"/>
    </row>
    <row r="84" spans="1:12" ht="14.25" x14ac:dyDescent="0.2">
      <c r="A84" s="24"/>
      <c r="B84" s="147" t="s">
        <v>10</v>
      </c>
      <c r="C84" s="51"/>
      <c r="D84" s="81"/>
      <c r="E84" s="81"/>
      <c r="F84" s="81"/>
      <c r="G84" s="115"/>
      <c r="H84" s="95"/>
      <c r="I84" s="82"/>
      <c r="J84" s="116"/>
      <c r="K84" s="88"/>
      <c r="L84" s="55"/>
    </row>
    <row r="85" spans="1:12" ht="15" thickBot="1" x14ac:dyDescent="0.25">
      <c r="A85" s="24"/>
      <c r="D85" s="81"/>
      <c r="E85" s="81"/>
      <c r="F85" s="81"/>
      <c r="G85" s="115"/>
      <c r="H85" s="95"/>
      <c r="I85" s="82"/>
      <c r="J85" s="116"/>
      <c r="K85" s="88"/>
      <c r="L85" s="55"/>
    </row>
    <row r="86" spans="1:12" ht="15.75" thickBot="1" x14ac:dyDescent="0.25">
      <c r="A86" s="79" t="s">
        <v>20</v>
      </c>
      <c r="B86" s="149"/>
      <c r="C86" s="114"/>
      <c r="D86" s="66"/>
      <c r="E86" s="66"/>
      <c r="F86" s="66"/>
      <c r="G86" s="115"/>
      <c r="H86" s="94"/>
      <c r="I86" s="75">
        <f>(SUM(G87:G91)-MIN(G87:G91))/4</f>
        <v>0</v>
      </c>
      <c r="J86" s="116"/>
      <c r="K86" s="77">
        <f>RANK(I86,'diszkosz sorrend'!$D$3:$D$22)</f>
        <v>3</v>
      </c>
      <c r="L86" s="78" t="s">
        <v>26</v>
      </c>
    </row>
    <row r="87" spans="1:12" ht="14.25" x14ac:dyDescent="0.2">
      <c r="A87" s="24"/>
      <c r="B87" s="144"/>
      <c r="C87" s="80"/>
      <c r="D87" s="81">
        <v>0</v>
      </c>
      <c r="E87" s="81">
        <v>0</v>
      </c>
      <c r="F87" s="81">
        <v>0</v>
      </c>
      <c r="G87" s="115">
        <f t="shared" si="1"/>
        <v>0</v>
      </c>
      <c r="H87" s="95"/>
      <c r="I87" s="82"/>
      <c r="J87" s="116"/>
      <c r="K87" s="88"/>
      <c r="L87" s="55"/>
    </row>
    <row r="88" spans="1:12" ht="14.25" x14ac:dyDescent="0.2">
      <c r="A88" s="24"/>
      <c r="B88" s="144"/>
      <c r="C88" s="80"/>
      <c r="D88" s="81">
        <v>0</v>
      </c>
      <c r="E88" s="81">
        <v>0</v>
      </c>
      <c r="F88" s="81">
        <v>0</v>
      </c>
      <c r="G88" s="115">
        <f t="shared" si="1"/>
        <v>0</v>
      </c>
      <c r="H88" s="95"/>
      <c r="I88" s="82"/>
      <c r="J88" s="116"/>
      <c r="K88" s="88"/>
      <c r="L88" s="55"/>
    </row>
    <row r="89" spans="1:12" ht="14.25" x14ac:dyDescent="0.2">
      <c r="A89" s="24"/>
      <c r="B89" s="144"/>
      <c r="C89" s="80"/>
      <c r="D89" s="81">
        <v>0</v>
      </c>
      <c r="E89" s="81">
        <v>0</v>
      </c>
      <c r="F89" s="81">
        <v>0</v>
      </c>
      <c r="G89" s="115">
        <f t="shared" si="1"/>
        <v>0</v>
      </c>
      <c r="H89" s="95"/>
      <c r="I89" s="82"/>
      <c r="J89" s="116"/>
      <c r="K89" s="88"/>
      <c r="L89" s="55"/>
    </row>
    <row r="90" spans="1:12" ht="14.25" x14ac:dyDescent="0.2">
      <c r="A90" s="24"/>
      <c r="B90" s="144"/>
      <c r="C90" s="80"/>
      <c r="D90" s="81">
        <v>0</v>
      </c>
      <c r="E90" s="81">
        <v>0</v>
      </c>
      <c r="F90" s="81">
        <v>0</v>
      </c>
      <c r="G90" s="115">
        <f t="shared" si="1"/>
        <v>0</v>
      </c>
      <c r="H90" s="95"/>
      <c r="I90" s="82"/>
      <c r="J90" s="116"/>
      <c r="K90" s="88"/>
      <c r="L90" s="55"/>
    </row>
    <row r="91" spans="1:12" ht="14.25" x14ac:dyDescent="0.2">
      <c r="A91" s="24"/>
      <c r="B91" s="144"/>
      <c r="C91" s="80"/>
      <c r="D91" s="81">
        <v>0</v>
      </c>
      <c r="E91" s="81">
        <v>0</v>
      </c>
      <c r="F91" s="81">
        <v>0</v>
      </c>
      <c r="G91" s="115">
        <f t="shared" si="1"/>
        <v>0</v>
      </c>
      <c r="H91" s="95"/>
      <c r="I91" s="82"/>
      <c r="J91" s="116"/>
      <c r="K91" s="88"/>
      <c r="L91" s="55"/>
    </row>
    <row r="92" spans="1:12" ht="14.25" x14ac:dyDescent="0.2">
      <c r="A92" s="24"/>
      <c r="B92" s="147" t="s">
        <v>10</v>
      </c>
      <c r="C92" s="48"/>
      <c r="D92" s="48"/>
      <c r="E92" s="48"/>
      <c r="F92" s="48"/>
      <c r="G92" s="115"/>
      <c r="H92" s="95"/>
      <c r="I92" s="82"/>
      <c r="J92" s="116"/>
      <c r="K92" s="88"/>
      <c r="L92" s="55"/>
    </row>
    <row r="93" spans="1:12" ht="15" thickBot="1" x14ac:dyDescent="0.25">
      <c r="A93" s="24"/>
      <c r="G93" s="115"/>
      <c r="H93" s="95"/>
      <c r="I93" s="82"/>
      <c r="J93" s="116"/>
      <c r="K93" s="88"/>
      <c r="L93" s="55"/>
    </row>
    <row r="94" spans="1:12" ht="15.75" thickBot="1" x14ac:dyDescent="0.25">
      <c r="A94" s="79" t="s">
        <v>21</v>
      </c>
      <c r="B94" s="146"/>
      <c r="C94" s="114"/>
      <c r="D94" s="114"/>
      <c r="E94" s="114"/>
      <c r="F94" s="114"/>
      <c r="G94" s="115"/>
      <c r="H94" s="94"/>
      <c r="I94" s="75">
        <f>(SUM(G95:G99)-MIN(G95:G99))/4</f>
        <v>0</v>
      </c>
      <c r="J94" s="116"/>
      <c r="K94" s="77">
        <f>RANK(I94,'diszkosz sorrend'!$D$3:$D$22)</f>
        <v>3</v>
      </c>
      <c r="L94" s="78" t="s">
        <v>26</v>
      </c>
    </row>
    <row r="95" spans="1:12" ht="14.25" x14ac:dyDescent="0.2">
      <c r="A95" s="79"/>
      <c r="C95" s="85"/>
      <c r="D95" s="81">
        <v>0</v>
      </c>
      <c r="E95" s="81">
        <v>0</v>
      </c>
      <c r="F95" s="81">
        <v>0</v>
      </c>
      <c r="G95" s="115">
        <f>MAX(D95:F95)</f>
        <v>0</v>
      </c>
      <c r="H95" s="95"/>
      <c r="I95" s="82"/>
      <c r="J95" s="116"/>
      <c r="K95" s="88"/>
      <c r="L95" s="55"/>
    </row>
    <row r="96" spans="1:12" ht="14.25" x14ac:dyDescent="0.2">
      <c r="A96" s="79"/>
      <c r="C96" s="85"/>
      <c r="D96" s="81">
        <v>0</v>
      </c>
      <c r="E96" s="81">
        <v>0</v>
      </c>
      <c r="F96" s="81">
        <v>0</v>
      </c>
      <c r="G96" s="115">
        <f t="shared" ref="G96:G99" si="2">MAX(D96:F96)</f>
        <v>0</v>
      </c>
      <c r="H96" s="95"/>
      <c r="I96" s="82"/>
      <c r="J96" s="116"/>
      <c r="K96" s="88"/>
      <c r="L96" s="55"/>
    </row>
    <row r="97" spans="1:12" ht="14.25" x14ac:dyDescent="0.2">
      <c r="A97" s="79"/>
      <c r="C97" s="85"/>
      <c r="D97" s="81">
        <v>0</v>
      </c>
      <c r="E97" s="81">
        <v>0</v>
      </c>
      <c r="F97" s="81">
        <v>0</v>
      </c>
      <c r="G97" s="115">
        <f t="shared" si="2"/>
        <v>0</v>
      </c>
      <c r="H97" s="95"/>
      <c r="I97" s="82"/>
      <c r="J97" s="116"/>
      <c r="K97" s="88"/>
      <c r="L97" s="55"/>
    </row>
    <row r="98" spans="1:12" ht="14.25" x14ac:dyDescent="0.2">
      <c r="A98" s="79"/>
      <c r="C98" s="85"/>
      <c r="D98" s="81">
        <v>0</v>
      </c>
      <c r="E98" s="81">
        <v>0</v>
      </c>
      <c r="F98" s="81">
        <v>0</v>
      </c>
      <c r="G98" s="115">
        <f t="shared" si="2"/>
        <v>0</v>
      </c>
      <c r="H98" s="95"/>
      <c r="I98" s="82"/>
      <c r="J98" s="116"/>
      <c r="K98" s="88"/>
      <c r="L98" s="55"/>
    </row>
    <row r="99" spans="1:12" ht="14.25" x14ac:dyDescent="0.2">
      <c r="A99" s="79"/>
      <c r="C99" s="85"/>
      <c r="D99" s="81">
        <v>0</v>
      </c>
      <c r="E99" s="81">
        <v>0</v>
      </c>
      <c r="F99" s="81">
        <v>0</v>
      </c>
      <c r="G99" s="115">
        <f t="shared" si="2"/>
        <v>0</v>
      </c>
      <c r="H99" s="95"/>
      <c r="I99" s="82"/>
      <c r="J99" s="116"/>
      <c r="K99" s="88"/>
      <c r="L99" s="55"/>
    </row>
    <row r="100" spans="1:12" ht="14.25" x14ac:dyDescent="0.2">
      <c r="A100" s="79"/>
      <c r="B100" s="147" t="s">
        <v>10</v>
      </c>
      <c r="C100" s="48"/>
      <c r="D100" s="81"/>
      <c r="E100" s="81"/>
      <c r="F100" s="81"/>
      <c r="G100" s="115"/>
      <c r="H100" s="95"/>
      <c r="I100" s="82"/>
      <c r="J100" s="116"/>
      <c r="K100" s="88"/>
      <c r="L100" s="55"/>
    </row>
    <row r="101" spans="1:12" ht="15" thickBot="1" x14ac:dyDescent="0.25">
      <c r="A101" s="79"/>
      <c r="B101" s="144"/>
      <c r="C101" s="48"/>
      <c r="D101" s="81"/>
      <c r="E101" s="81"/>
      <c r="F101" s="81"/>
      <c r="G101" s="115"/>
      <c r="H101" s="95"/>
      <c r="I101" s="82"/>
      <c r="J101" s="116"/>
      <c r="K101" s="88"/>
      <c r="L101" s="55"/>
    </row>
    <row r="102" spans="1:12" ht="15.75" thickBot="1" x14ac:dyDescent="0.25">
      <c r="A102" s="79" t="s">
        <v>22</v>
      </c>
      <c r="B102" s="146"/>
      <c r="C102" s="114"/>
      <c r="D102" s="66"/>
      <c r="E102" s="66"/>
      <c r="F102" s="66"/>
      <c r="G102" s="115"/>
      <c r="H102" s="94"/>
      <c r="I102" s="75">
        <f>(SUM(G103:G107)-MIN(G103:G107))/4</f>
        <v>0</v>
      </c>
      <c r="J102" s="116"/>
      <c r="K102" s="77">
        <f>RANK(I102,'diszkosz sorrend'!$D$3:$D$22)</f>
        <v>3</v>
      </c>
      <c r="L102" s="78" t="s">
        <v>26</v>
      </c>
    </row>
    <row r="103" spans="1:12" ht="14.25" x14ac:dyDescent="0.2">
      <c r="A103" s="79"/>
      <c r="C103" s="85"/>
      <c r="D103" s="81">
        <v>0</v>
      </c>
      <c r="E103" s="81">
        <v>0</v>
      </c>
      <c r="F103" s="81">
        <v>0</v>
      </c>
      <c r="G103" s="115">
        <f t="shared" ref="G103:G107" si="3">MAX(D103:F103)</f>
        <v>0</v>
      </c>
      <c r="H103" s="95"/>
      <c r="I103" s="82"/>
      <c r="J103" s="116"/>
      <c r="K103" s="88"/>
      <c r="L103" s="55"/>
    </row>
    <row r="104" spans="1:12" ht="14.25" x14ac:dyDescent="0.2">
      <c r="A104" s="79"/>
      <c r="C104" s="85"/>
      <c r="D104" s="81">
        <v>0</v>
      </c>
      <c r="E104" s="81">
        <v>0</v>
      </c>
      <c r="F104" s="81">
        <v>0</v>
      </c>
      <c r="G104" s="115">
        <f t="shared" si="3"/>
        <v>0</v>
      </c>
      <c r="H104" s="95"/>
      <c r="I104" s="82"/>
      <c r="J104" s="116"/>
      <c r="K104" s="88"/>
      <c r="L104" s="55"/>
    </row>
    <row r="105" spans="1:12" ht="14.25" x14ac:dyDescent="0.2">
      <c r="A105" s="79"/>
      <c r="C105" s="85"/>
      <c r="D105" s="81">
        <v>0</v>
      </c>
      <c r="E105" s="81">
        <v>0</v>
      </c>
      <c r="F105" s="81">
        <v>0</v>
      </c>
      <c r="G105" s="115">
        <f t="shared" si="3"/>
        <v>0</v>
      </c>
      <c r="H105" s="95"/>
      <c r="I105" s="82"/>
      <c r="J105" s="116"/>
      <c r="K105" s="88"/>
      <c r="L105" s="55"/>
    </row>
    <row r="106" spans="1:12" ht="14.25" x14ac:dyDescent="0.2">
      <c r="A106" s="79"/>
      <c r="C106" s="85"/>
      <c r="D106" s="81">
        <v>0</v>
      </c>
      <c r="E106" s="81">
        <v>0</v>
      </c>
      <c r="F106" s="81">
        <v>0</v>
      </c>
      <c r="G106" s="115">
        <f t="shared" si="3"/>
        <v>0</v>
      </c>
      <c r="H106" s="95"/>
      <c r="I106" s="82"/>
      <c r="J106" s="116"/>
      <c r="K106" s="88"/>
      <c r="L106" s="55"/>
    </row>
    <row r="107" spans="1:12" ht="14.25" x14ac:dyDescent="0.2">
      <c r="A107" s="79"/>
      <c r="C107" s="85"/>
      <c r="D107" s="81">
        <v>0</v>
      </c>
      <c r="E107" s="81">
        <v>0</v>
      </c>
      <c r="F107" s="81">
        <v>0</v>
      </c>
      <c r="G107" s="115">
        <f t="shared" si="3"/>
        <v>0</v>
      </c>
      <c r="H107" s="95"/>
      <c r="I107" s="82"/>
      <c r="J107" s="116"/>
      <c r="K107" s="88"/>
      <c r="L107" s="55"/>
    </row>
    <row r="108" spans="1:12" ht="14.25" x14ac:dyDescent="0.2">
      <c r="A108" s="79"/>
      <c r="B108" s="147" t="s">
        <v>25</v>
      </c>
      <c r="C108" s="48"/>
      <c r="D108" s="81"/>
      <c r="E108" s="81"/>
      <c r="F108" s="81"/>
      <c r="G108" s="115"/>
      <c r="H108" s="95"/>
      <c r="I108" s="82"/>
      <c r="J108" s="116"/>
      <c r="K108" s="88"/>
      <c r="L108" s="55"/>
    </row>
    <row r="109" spans="1:12" ht="15" thickBot="1" x14ac:dyDescent="0.25">
      <c r="A109" s="79"/>
      <c r="B109" s="144"/>
      <c r="C109" s="48"/>
      <c r="D109" s="81"/>
      <c r="E109" s="81"/>
      <c r="F109" s="81"/>
      <c r="G109" s="115"/>
      <c r="H109" s="95"/>
      <c r="I109" s="82"/>
      <c r="J109" s="116"/>
      <c r="K109" s="88"/>
      <c r="L109" s="55"/>
    </row>
    <row r="110" spans="1:12" ht="15.75" thickBot="1" x14ac:dyDescent="0.25">
      <c r="A110" s="79" t="s">
        <v>23</v>
      </c>
      <c r="B110" s="149"/>
      <c r="C110" s="114"/>
      <c r="D110" s="66"/>
      <c r="E110" s="66"/>
      <c r="F110" s="66"/>
      <c r="G110" s="115"/>
      <c r="H110" s="94"/>
      <c r="I110" s="75">
        <f>(SUM(G111:G115)-MIN(G111:G115))/4</f>
        <v>0</v>
      </c>
      <c r="J110" s="116"/>
      <c r="K110" s="77">
        <f>RANK(I110,'diszkosz sorrend'!$D$3:$D$22)</f>
        <v>3</v>
      </c>
      <c r="L110" s="78" t="s">
        <v>26</v>
      </c>
    </row>
    <row r="111" spans="1:12" ht="14.25" x14ac:dyDescent="0.2">
      <c r="A111" s="79"/>
      <c r="B111" s="144"/>
      <c r="C111" s="117"/>
      <c r="D111" s="81">
        <v>0</v>
      </c>
      <c r="E111" s="81">
        <v>0</v>
      </c>
      <c r="F111" s="81">
        <v>0</v>
      </c>
      <c r="G111" s="115">
        <f t="shared" ref="G111:G115" si="4">MAX(D111:F111)</f>
        <v>0</v>
      </c>
      <c r="H111" s="95"/>
      <c r="I111" s="82"/>
      <c r="J111" s="116"/>
      <c r="K111" s="88"/>
      <c r="L111" s="55"/>
    </row>
    <row r="112" spans="1:12" ht="14.25" x14ac:dyDescent="0.2">
      <c r="A112" s="79"/>
      <c r="B112" s="144"/>
      <c r="C112" s="117"/>
      <c r="D112" s="81">
        <v>0</v>
      </c>
      <c r="E112" s="81">
        <v>0</v>
      </c>
      <c r="F112" s="81">
        <v>0</v>
      </c>
      <c r="G112" s="115">
        <f t="shared" si="4"/>
        <v>0</v>
      </c>
      <c r="H112" s="95"/>
      <c r="I112" s="82"/>
      <c r="J112" s="116"/>
      <c r="K112" s="88"/>
      <c r="L112" s="55"/>
    </row>
    <row r="113" spans="1:12" ht="14.25" x14ac:dyDescent="0.2">
      <c r="A113" s="79"/>
      <c r="B113" s="144"/>
      <c r="C113" s="117"/>
      <c r="D113" s="81">
        <v>0</v>
      </c>
      <c r="E113" s="81">
        <v>0</v>
      </c>
      <c r="F113" s="81">
        <v>0</v>
      </c>
      <c r="G113" s="115">
        <f t="shared" si="4"/>
        <v>0</v>
      </c>
      <c r="H113" s="95"/>
      <c r="I113" s="82"/>
      <c r="J113" s="116"/>
      <c r="K113" s="88"/>
      <c r="L113" s="55"/>
    </row>
    <row r="114" spans="1:12" ht="14.25" x14ac:dyDescent="0.2">
      <c r="A114" s="79"/>
      <c r="B114" s="144"/>
      <c r="C114" s="117"/>
      <c r="D114" s="81">
        <v>0</v>
      </c>
      <c r="E114" s="81">
        <v>0</v>
      </c>
      <c r="F114" s="81">
        <v>0</v>
      </c>
      <c r="G114" s="115">
        <f t="shared" si="4"/>
        <v>0</v>
      </c>
      <c r="H114" s="95"/>
      <c r="I114" s="82"/>
      <c r="J114" s="116"/>
      <c r="K114" s="88"/>
      <c r="L114" s="55"/>
    </row>
    <row r="115" spans="1:12" ht="14.25" x14ac:dyDescent="0.2">
      <c r="A115" s="79"/>
      <c r="B115" s="144"/>
      <c r="C115" s="117"/>
      <c r="D115" s="81">
        <v>0</v>
      </c>
      <c r="E115" s="81">
        <v>0</v>
      </c>
      <c r="F115" s="81">
        <v>0</v>
      </c>
      <c r="G115" s="115">
        <f t="shared" si="4"/>
        <v>0</v>
      </c>
      <c r="H115" s="95"/>
      <c r="I115" s="82"/>
      <c r="J115" s="116"/>
      <c r="K115" s="88"/>
      <c r="L115" s="55"/>
    </row>
    <row r="116" spans="1:12" ht="14.25" x14ac:dyDescent="0.2">
      <c r="A116" s="79"/>
      <c r="B116" s="147" t="s">
        <v>10</v>
      </c>
      <c r="C116" s="48"/>
      <c r="D116" s="81"/>
      <c r="E116" s="81"/>
      <c r="F116" s="81"/>
      <c r="G116" s="115"/>
      <c r="H116" s="95"/>
      <c r="I116" s="82"/>
      <c r="J116" s="116"/>
      <c r="K116" s="88"/>
      <c r="L116" s="55"/>
    </row>
    <row r="117" spans="1:12" ht="15" thickBot="1" x14ac:dyDescent="0.25">
      <c r="A117" s="79"/>
      <c r="B117" s="144"/>
      <c r="C117" s="48"/>
      <c r="D117" s="81"/>
      <c r="E117" s="81"/>
      <c r="F117" s="81"/>
      <c r="G117" s="115"/>
      <c r="H117" s="95"/>
      <c r="I117" s="82"/>
      <c r="J117" s="116"/>
      <c r="K117" s="88"/>
      <c r="L117" s="55"/>
    </row>
    <row r="118" spans="1:12" ht="15.75" thickBot="1" x14ac:dyDescent="0.25">
      <c r="A118" s="79" t="s">
        <v>24</v>
      </c>
      <c r="B118" s="149"/>
      <c r="C118" s="114"/>
      <c r="D118" s="66"/>
      <c r="E118" s="66"/>
      <c r="F118" s="66"/>
      <c r="G118" s="115"/>
      <c r="H118" s="94"/>
      <c r="I118" s="75">
        <f>(SUM(G119:G123)-MIN(G119:G123))/4</f>
        <v>0</v>
      </c>
      <c r="J118" s="116"/>
      <c r="K118" s="77">
        <f>RANK(I118,'diszkosz sorrend'!$D$3:$D$22)</f>
        <v>3</v>
      </c>
      <c r="L118" s="78" t="s">
        <v>26</v>
      </c>
    </row>
    <row r="119" spans="1:12" ht="14.25" x14ac:dyDescent="0.2">
      <c r="A119" s="79"/>
      <c r="B119" s="144"/>
      <c r="C119" s="80"/>
      <c r="D119" s="81">
        <v>0</v>
      </c>
      <c r="E119" s="81">
        <v>0</v>
      </c>
      <c r="F119" s="81">
        <v>0</v>
      </c>
      <c r="G119" s="115">
        <f t="shared" ref="G119:G123" si="5">MAX(D119:F119)</f>
        <v>0</v>
      </c>
      <c r="H119" s="95"/>
      <c r="I119" s="82"/>
      <c r="J119" s="116"/>
      <c r="K119" s="88"/>
      <c r="L119" s="55"/>
    </row>
    <row r="120" spans="1:12" ht="14.25" x14ac:dyDescent="0.2">
      <c r="A120" s="79"/>
      <c r="B120" s="144"/>
      <c r="C120" s="80"/>
      <c r="D120" s="81">
        <v>0</v>
      </c>
      <c r="E120" s="81">
        <v>0</v>
      </c>
      <c r="F120" s="81">
        <v>0</v>
      </c>
      <c r="G120" s="115">
        <f t="shared" si="5"/>
        <v>0</v>
      </c>
      <c r="H120" s="95"/>
      <c r="I120" s="82"/>
      <c r="J120" s="116"/>
      <c r="K120" s="88"/>
      <c r="L120" s="55"/>
    </row>
    <row r="121" spans="1:12" ht="14.25" x14ac:dyDescent="0.2">
      <c r="A121" s="79"/>
      <c r="B121" s="144"/>
      <c r="C121" s="80"/>
      <c r="D121" s="81">
        <v>0</v>
      </c>
      <c r="E121" s="81">
        <v>0</v>
      </c>
      <c r="F121" s="81">
        <v>0</v>
      </c>
      <c r="G121" s="115">
        <f t="shared" si="5"/>
        <v>0</v>
      </c>
      <c r="H121" s="95"/>
      <c r="I121" s="82"/>
      <c r="J121" s="116"/>
      <c r="K121" s="88"/>
      <c r="L121" s="55"/>
    </row>
    <row r="122" spans="1:12" ht="14.25" x14ac:dyDescent="0.2">
      <c r="A122" s="79"/>
      <c r="B122" s="144"/>
      <c r="C122" s="80"/>
      <c r="D122" s="81">
        <v>0</v>
      </c>
      <c r="E122" s="81">
        <v>0</v>
      </c>
      <c r="F122" s="81">
        <v>0</v>
      </c>
      <c r="G122" s="115">
        <f t="shared" si="5"/>
        <v>0</v>
      </c>
      <c r="H122" s="95"/>
      <c r="I122" s="82"/>
      <c r="J122" s="116"/>
      <c r="K122" s="88"/>
      <c r="L122" s="55"/>
    </row>
    <row r="123" spans="1:12" ht="14.25" x14ac:dyDescent="0.2">
      <c r="A123" s="79"/>
      <c r="B123" s="144"/>
      <c r="C123" s="80"/>
      <c r="D123" s="81">
        <v>0</v>
      </c>
      <c r="E123" s="81">
        <v>0</v>
      </c>
      <c r="F123" s="81">
        <v>0</v>
      </c>
      <c r="G123" s="115">
        <f t="shared" si="5"/>
        <v>0</v>
      </c>
      <c r="H123" s="95"/>
      <c r="I123" s="82"/>
      <c r="J123" s="116"/>
      <c r="K123" s="88"/>
      <c r="L123" s="55"/>
    </row>
    <row r="124" spans="1:12" ht="14.25" x14ac:dyDescent="0.2">
      <c r="A124" s="79"/>
      <c r="B124" s="147" t="s">
        <v>10</v>
      </c>
      <c r="C124" s="48"/>
      <c r="D124" s="81"/>
      <c r="E124" s="81"/>
      <c r="F124" s="81"/>
      <c r="G124" s="115"/>
      <c r="H124" s="95"/>
      <c r="I124" s="82"/>
      <c r="J124" s="116"/>
      <c r="K124" s="88"/>
      <c r="L124" s="55"/>
    </row>
    <row r="125" spans="1:12" ht="15" thickBot="1" x14ac:dyDescent="0.25">
      <c r="A125" s="79"/>
      <c r="B125" s="147"/>
      <c r="C125" s="48"/>
      <c r="D125" s="81"/>
      <c r="E125" s="81"/>
      <c r="F125" s="81"/>
      <c r="G125" s="115"/>
      <c r="H125" s="95"/>
      <c r="I125" s="82"/>
      <c r="J125" s="116"/>
      <c r="K125" s="88"/>
      <c r="L125" s="55"/>
    </row>
    <row r="126" spans="1:12" ht="15.75" thickBot="1" x14ac:dyDescent="0.25">
      <c r="A126" s="79" t="s">
        <v>31</v>
      </c>
      <c r="B126" s="149"/>
      <c r="C126" s="114"/>
      <c r="D126" s="66"/>
      <c r="E126" s="66"/>
      <c r="F126" s="66"/>
      <c r="G126" s="115"/>
      <c r="H126" s="94"/>
      <c r="I126" s="75">
        <f>(SUM(G127:G131)-MIN(G127:G131))/4</f>
        <v>0</v>
      </c>
      <c r="J126" s="116"/>
      <c r="K126" s="77">
        <f>RANK(I126,'diszkosz sorrend'!$D$3:$D$22)</f>
        <v>3</v>
      </c>
      <c r="L126" s="78" t="s">
        <v>26</v>
      </c>
    </row>
    <row r="127" spans="1:12" ht="14.25" x14ac:dyDescent="0.2">
      <c r="A127" s="79"/>
      <c r="B127" s="144"/>
      <c r="C127" s="80"/>
      <c r="D127" s="81">
        <v>0</v>
      </c>
      <c r="E127" s="81">
        <v>0</v>
      </c>
      <c r="F127" s="81">
        <v>0</v>
      </c>
      <c r="G127" s="115">
        <f t="shared" ref="G127:G131" si="6">MAX(D127:F127)</f>
        <v>0</v>
      </c>
      <c r="H127" s="95"/>
      <c r="I127" s="82"/>
      <c r="J127" s="116"/>
      <c r="K127" s="88"/>
      <c r="L127" s="55"/>
    </row>
    <row r="128" spans="1:12" ht="14.25" x14ac:dyDescent="0.2">
      <c r="A128" s="79"/>
      <c r="B128" s="144"/>
      <c r="C128" s="80"/>
      <c r="D128" s="81">
        <v>0</v>
      </c>
      <c r="E128" s="81">
        <v>0</v>
      </c>
      <c r="F128" s="81">
        <v>0</v>
      </c>
      <c r="G128" s="115">
        <f t="shared" si="6"/>
        <v>0</v>
      </c>
      <c r="H128" s="95"/>
      <c r="I128" s="82"/>
      <c r="J128" s="116"/>
      <c r="K128" s="88"/>
      <c r="L128" s="55"/>
    </row>
    <row r="129" spans="1:12" ht="14.25" x14ac:dyDescent="0.2">
      <c r="A129" s="79"/>
      <c r="B129" s="144"/>
      <c r="C129" s="80"/>
      <c r="D129" s="81">
        <v>0</v>
      </c>
      <c r="E129" s="81">
        <v>0</v>
      </c>
      <c r="F129" s="81">
        <v>0</v>
      </c>
      <c r="G129" s="115">
        <f t="shared" si="6"/>
        <v>0</v>
      </c>
      <c r="H129" s="95"/>
      <c r="I129" s="82"/>
      <c r="J129" s="116"/>
      <c r="K129" s="88"/>
      <c r="L129" s="55"/>
    </row>
    <row r="130" spans="1:12" ht="14.25" x14ac:dyDescent="0.2">
      <c r="A130" s="79"/>
      <c r="B130" s="144"/>
      <c r="C130" s="80"/>
      <c r="D130" s="81">
        <v>0</v>
      </c>
      <c r="E130" s="81">
        <v>0</v>
      </c>
      <c r="F130" s="81">
        <v>0</v>
      </c>
      <c r="G130" s="115">
        <f t="shared" si="6"/>
        <v>0</v>
      </c>
      <c r="H130" s="95"/>
      <c r="I130" s="82"/>
      <c r="J130" s="116"/>
      <c r="K130" s="88"/>
      <c r="L130" s="55"/>
    </row>
    <row r="131" spans="1:12" ht="14.25" x14ac:dyDescent="0.2">
      <c r="A131" s="79"/>
      <c r="B131" s="144"/>
      <c r="C131" s="80"/>
      <c r="D131" s="81">
        <v>0</v>
      </c>
      <c r="E131" s="81">
        <v>0</v>
      </c>
      <c r="F131" s="81">
        <v>0</v>
      </c>
      <c r="G131" s="115">
        <f t="shared" si="6"/>
        <v>0</v>
      </c>
      <c r="H131" s="95"/>
      <c r="I131" s="82"/>
      <c r="J131" s="116"/>
      <c r="K131" s="88"/>
      <c r="L131" s="55"/>
    </row>
    <row r="132" spans="1:12" ht="14.25" x14ac:dyDescent="0.2">
      <c r="A132" s="79"/>
      <c r="B132" s="147" t="s">
        <v>10</v>
      </c>
      <c r="C132" s="48"/>
      <c r="D132" s="81"/>
      <c r="E132" s="81"/>
      <c r="F132" s="81"/>
      <c r="G132" s="115"/>
      <c r="H132" s="95"/>
      <c r="I132" s="82"/>
      <c r="J132" s="116"/>
      <c r="K132" s="88"/>
      <c r="L132" s="55"/>
    </row>
    <row r="133" spans="1:12" ht="15" thickBot="1" x14ac:dyDescent="0.25">
      <c r="A133" s="79"/>
      <c r="B133" s="147"/>
      <c r="C133" s="48"/>
      <c r="D133" s="81"/>
      <c r="E133" s="81"/>
      <c r="F133" s="81"/>
      <c r="G133" s="115"/>
      <c r="H133" s="95"/>
      <c r="I133" s="82"/>
      <c r="J133" s="116"/>
      <c r="K133" s="88"/>
      <c r="L133" s="55"/>
    </row>
    <row r="134" spans="1:12" ht="15.75" thickBot="1" x14ac:dyDescent="0.25">
      <c r="A134" s="79" t="s">
        <v>32</v>
      </c>
      <c r="B134" s="149"/>
      <c r="C134" s="114"/>
      <c r="D134" s="66"/>
      <c r="E134" s="66"/>
      <c r="F134" s="66"/>
      <c r="G134" s="115"/>
      <c r="H134" s="94"/>
      <c r="I134" s="75">
        <f>(SUM(G135:G139)-MIN(G135:G139))/4</f>
        <v>0</v>
      </c>
      <c r="J134" s="116"/>
      <c r="K134" s="77">
        <f>RANK(I134,'diszkosz sorrend'!$D$3:$D$22)</f>
        <v>3</v>
      </c>
      <c r="L134" s="78" t="s">
        <v>26</v>
      </c>
    </row>
    <row r="135" spans="1:12" ht="14.25" x14ac:dyDescent="0.2">
      <c r="A135" s="79"/>
      <c r="B135" s="144"/>
      <c r="C135" s="80"/>
      <c r="D135" s="81">
        <v>0</v>
      </c>
      <c r="E135" s="81">
        <v>0</v>
      </c>
      <c r="F135" s="81">
        <v>0</v>
      </c>
      <c r="G135" s="115">
        <f t="shared" ref="G135:G139" si="7">MAX(D135:F135)</f>
        <v>0</v>
      </c>
      <c r="H135" s="95"/>
      <c r="I135" s="82"/>
      <c r="J135" s="116"/>
      <c r="K135" s="88"/>
      <c r="L135" s="55"/>
    </row>
    <row r="136" spans="1:12" ht="14.25" x14ac:dyDescent="0.2">
      <c r="A136" s="79"/>
      <c r="B136" s="144"/>
      <c r="C136" s="80"/>
      <c r="D136" s="81">
        <v>0</v>
      </c>
      <c r="E136" s="81">
        <v>0</v>
      </c>
      <c r="F136" s="81">
        <v>0</v>
      </c>
      <c r="G136" s="115">
        <f t="shared" si="7"/>
        <v>0</v>
      </c>
      <c r="H136" s="95"/>
      <c r="I136" s="82"/>
      <c r="J136" s="116"/>
      <c r="K136" s="88"/>
      <c r="L136" s="55"/>
    </row>
    <row r="137" spans="1:12" ht="14.25" x14ac:dyDescent="0.2">
      <c r="A137" s="79"/>
      <c r="B137" s="144"/>
      <c r="C137" s="80"/>
      <c r="D137" s="81">
        <v>0</v>
      </c>
      <c r="E137" s="81">
        <v>0</v>
      </c>
      <c r="F137" s="81">
        <v>0</v>
      </c>
      <c r="G137" s="115">
        <f t="shared" si="7"/>
        <v>0</v>
      </c>
      <c r="H137" s="95"/>
      <c r="I137" s="82"/>
      <c r="J137" s="116"/>
      <c r="K137" s="88"/>
      <c r="L137" s="55"/>
    </row>
    <row r="138" spans="1:12" ht="14.25" x14ac:dyDescent="0.2">
      <c r="A138" s="79"/>
      <c r="B138" s="144"/>
      <c r="C138" s="80"/>
      <c r="D138" s="81">
        <v>0</v>
      </c>
      <c r="E138" s="81">
        <v>0</v>
      </c>
      <c r="F138" s="81">
        <v>0</v>
      </c>
      <c r="G138" s="115">
        <f t="shared" si="7"/>
        <v>0</v>
      </c>
      <c r="H138" s="95"/>
      <c r="I138" s="82"/>
      <c r="J138" s="116"/>
      <c r="K138" s="88"/>
      <c r="L138" s="55"/>
    </row>
    <row r="139" spans="1:12" ht="14.25" x14ac:dyDescent="0.2">
      <c r="A139" s="79"/>
      <c r="B139" s="144"/>
      <c r="C139" s="80"/>
      <c r="D139" s="81">
        <v>0</v>
      </c>
      <c r="E139" s="81">
        <v>0</v>
      </c>
      <c r="F139" s="81">
        <v>0</v>
      </c>
      <c r="G139" s="115">
        <f t="shared" si="7"/>
        <v>0</v>
      </c>
      <c r="H139" s="95"/>
      <c r="I139" s="82"/>
      <c r="J139" s="116"/>
      <c r="K139" s="88"/>
      <c r="L139" s="55"/>
    </row>
    <row r="140" spans="1:12" ht="14.25" x14ac:dyDescent="0.2">
      <c r="A140" s="79"/>
      <c r="B140" s="147" t="s">
        <v>10</v>
      </c>
      <c r="C140" s="48"/>
      <c r="D140" s="81"/>
      <c r="E140" s="81"/>
      <c r="F140" s="81"/>
      <c r="G140" s="115"/>
      <c r="H140" s="95"/>
      <c r="I140" s="82"/>
      <c r="J140" s="116"/>
      <c r="K140" s="88"/>
      <c r="L140" s="55"/>
    </row>
    <row r="141" spans="1:12" ht="15" thickBot="1" x14ac:dyDescent="0.25">
      <c r="A141" s="79"/>
      <c r="B141" s="147"/>
      <c r="C141" s="48"/>
      <c r="D141" s="81"/>
      <c r="E141" s="81"/>
      <c r="F141" s="81"/>
      <c r="G141" s="115"/>
      <c r="H141" s="95"/>
      <c r="I141" s="82"/>
      <c r="J141" s="116"/>
      <c r="K141" s="88"/>
      <c r="L141" s="55"/>
    </row>
    <row r="142" spans="1:12" ht="15.75" thickBot="1" x14ac:dyDescent="0.25">
      <c r="A142" s="79" t="s">
        <v>33</v>
      </c>
      <c r="B142" s="149"/>
      <c r="C142" s="114"/>
      <c r="D142" s="66"/>
      <c r="E142" s="66"/>
      <c r="F142" s="66"/>
      <c r="G142" s="115"/>
      <c r="H142" s="94"/>
      <c r="I142" s="75">
        <f>(SUM(G143:G147)-MIN(G143:G147))/4</f>
        <v>0</v>
      </c>
      <c r="J142" s="116"/>
      <c r="K142" s="77">
        <f>RANK(I142,'diszkosz sorrend'!$D$3:$D$22)</f>
        <v>3</v>
      </c>
      <c r="L142" s="78" t="s">
        <v>26</v>
      </c>
    </row>
    <row r="143" spans="1:12" ht="14.25" x14ac:dyDescent="0.2">
      <c r="A143" s="79"/>
      <c r="B143" s="144"/>
      <c r="C143" s="80"/>
      <c r="D143" s="81">
        <v>0</v>
      </c>
      <c r="E143" s="81">
        <v>0</v>
      </c>
      <c r="F143" s="81">
        <v>0</v>
      </c>
      <c r="G143" s="115">
        <f t="shared" ref="G143:G147" si="8">MAX(D143:F143)</f>
        <v>0</v>
      </c>
      <c r="H143" s="95"/>
      <c r="I143" s="82"/>
      <c r="J143" s="116"/>
      <c r="K143" s="88"/>
      <c r="L143" s="88"/>
    </row>
    <row r="144" spans="1:12" ht="14.25" x14ac:dyDescent="0.2">
      <c r="A144" s="79"/>
      <c r="B144" s="144"/>
      <c r="C144" s="80"/>
      <c r="D144" s="81">
        <v>0</v>
      </c>
      <c r="E144" s="81">
        <v>0</v>
      </c>
      <c r="F144" s="81">
        <v>0</v>
      </c>
      <c r="G144" s="115">
        <f t="shared" si="8"/>
        <v>0</v>
      </c>
      <c r="H144" s="95"/>
      <c r="I144" s="82"/>
      <c r="J144" s="116"/>
      <c r="K144" s="88"/>
      <c r="L144" s="55"/>
    </row>
    <row r="145" spans="1:12" ht="14.25" x14ac:dyDescent="0.2">
      <c r="A145" s="79"/>
      <c r="B145" s="144"/>
      <c r="C145" s="80"/>
      <c r="D145" s="81">
        <v>0</v>
      </c>
      <c r="E145" s="81">
        <v>0</v>
      </c>
      <c r="F145" s="81">
        <v>0</v>
      </c>
      <c r="G145" s="115">
        <f t="shared" si="8"/>
        <v>0</v>
      </c>
      <c r="H145" s="95"/>
      <c r="I145" s="82"/>
      <c r="J145" s="116"/>
      <c r="K145" s="88"/>
      <c r="L145" s="55"/>
    </row>
    <row r="146" spans="1:12" ht="14.25" x14ac:dyDescent="0.2">
      <c r="A146" s="79"/>
      <c r="B146" s="144"/>
      <c r="C146" s="80"/>
      <c r="D146" s="81">
        <v>0</v>
      </c>
      <c r="E146" s="81">
        <v>0</v>
      </c>
      <c r="F146" s="81">
        <v>0</v>
      </c>
      <c r="G146" s="115">
        <f t="shared" si="8"/>
        <v>0</v>
      </c>
      <c r="H146" s="95"/>
      <c r="I146" s="82"/>
      <c r="J146" s="116"/>
      <c r="K146" s="88"/>
      <c r="L146" s="55"/>
    </row>
    <row r="147" spans="1:12" ht="14.25" x14ac:dyDescent="0.2">
      <c r="A147" s="79"/>
      <c r="B147" s="144"/>
      <c r="C147" s="80"/>
      <c r="D147" s="81">
        <v>0</v>
      </c>
      <c r="E147" s="81">
        <v>0</v>
      </c>
      <c r="F147" s="81">
        <v>0</v>
      </c>
      <c r="G147" s="115">
        <f t="shared" si="8"/>
        <v>0</v>
      </c>
      <c r="H147" s="95"/>
      <c r="I147" s="82"/>
      <c r="J147" s="116"/>
      <c r="K147" s="88"/>
      <c r="L147" s="55"/>
    </row>
    <row r="148" spans="1:12" ht="14.25" x14ac:dyDescent="0.2">
      <c r="A148" s="79"/>
      <c r="B148" s="147" t="s">
        <v>10</v>
      </c>
      <c r="C148" s="51"/>
      <c r="D148" s="81"/>
      <c r="E148" s="81"/>
      <c r="F148" s="81"/>
      <c r="G148" s="115"/>
      <c r="H148" s="95"/>
      <c r="I148" s="82"/>
      <c r="J148" s="116"/>
      <c r="K148" s="88"/>
      <c r="L148" s="55"/>
    </row>
    <row r="149" spans="1:12" ht="15" thickBot="1" x14ac:dyDescent="0.25">
      <c r="A149" s="79"/>
      <c r="B149" s="147"/>
      <c r="C149" s="48"/>
      <c r="D149" s="81"/>
      <c r="E149" s="81"/>
      <c r="F149" s="81"/>
      <c r="G149" s="115"/>
      <c r="H149" s="95"/>
      <c r="I149" s="82"/>
      <c r="J149" s="116"/>
      <c r="K149" s="88"/>
      <c r="L149" s="55"/>
    </row>
    <row r="150" spans="1:12" ht="15.75" thickBot="1" x14ac:dyDescent="0.25">
      <c r="A150" s="79" t="s">
        <v>34</v>
      </c>
      <c r="B150" s="149"/>
      <c r="C150" s="114"/>
      <c r="D150" s="66"/>
      <c r="E150" s="66"/>
      <c r="F150" s="66"/>
      <c r="G150" s="115"/>
      <c r="H150" s="94"/>
      <c r="I150" s="75">
        <f>(SUM(G151:G155)-MIN(G151:G155))/4</f>
        <v>0</v>
      </c>
      <c r="J150" s="116"/>
      <c r="K150" s="77">
        <f>RANK(I150,'diszkosz sorrend'!$D$3:$D$22)</f>
        <v>3</v>
      </c>
      <c r="L150" s="78" t="s">
        <v>26</v>
      </c>
    </row>
    <row r="151" spans="1:12" ht="14.25" x14ac:dyDescent="0.2">
      <c r="A151" s="79"/>
      <c r="B151" s="144"/>
      <c r="C151" s="80"/>
      <c r="D151" s="81">
        <v>0</v>
      </c>
      <c r="E151" s="81">
        <v>0</v>
      </c>
      <c r="F151" s="81">
        <v>0</v>
      </c>
      <c r="G151" s="115">
        <f t="shared" ref="G151:G155" si="9">MAX(D151:F151)</f>
        <v>0</v>
      </c>
      <c r="H151" s="95"/>
      <c r="I151" s="82"/>
      <c r="J151" s="116"/>
      <c r="K151" s="88"/>
      <c r="L151" s="55"/>
    </row>
    <row r="152" spans="1:12" ht="14.25" x14ac:dyDescent="0.2">
      <c r="A152" s="79"/>
      <c r="B152" s="144"/>
      <c r="C152" s="80"/>
      <c r="D152" s="81">
        <v>0</v>
      </c>
      <c r="E152" s="81">
        <v>0</v>
      </c>
      <c r="F152" s="81">
        <v>0</v>
      </c>
      <c r="G152" s="115">
        <f t="shared" si="9"/>
        <v>0</v>
      </c>
      <c r="H152" s="95"/>
      <c r="I152" s="82"/>
      <c r="J152" s="116"/>
      <c r="K152" s="88"/>
      <c r="L152" s="55"/>
    </row>
    <row r="153" spans="1:12" ht="14.25" x14ac:dyDescent="0.2">
      <c r="A153" s="79"/>
      <c r="B153" s="144"/>
      <c r="C153" s="80"/>
      <c r="D153" s="81">
        <v>0</v>
      </c>
      <c r="E153" s="81">
        <v>0</v>
      </c>
      <c r="F153" s="81">
        <v>0</v>
      </c>
      <c r="G153" s="115">
        <f t="shared" si="9"/>
        <v>0</v>
      </c>
      <c r="H153" s="95"/>
      <c r="I153" s="82"/>
      <c r="J153" s="116"/>
      <c r="K153" s="88"/>
      <c r="L153" s="55"/>
    </row>
    <row r="154" spans="1:12" ht="14.25" x14ac:dyDescent="0.2">
      <c r="A154" s="79"/>
      <c r="B154" s="144"/>
      <c r="C154" s="80"/>
      <c r="D154" s="81">
        <v>0</v>
      </c>
      <c r="E154" s="81">
        <v>0</v>
      </c>
      <c r="F154" s="81">
        <v>0</v>
      </c>
      <c r="G154" s="115">
        <f t="shared" si="9"/>
        <v>0</v>
      </c>
      <c r="H154" s="95"/>
      <c r="I154" s="82"/>
      <c r="J154" s="116"/>
      <c r="K154" s="88"/>
      <c r="L154" s="55"/>
    </row>
    <row r="155" spans="1:12" ht="14.25" x14ac:dyDescent="0.2">
      <c r="A155" s="79"/>
      <c r="B155" s="144"/>
      <c r="C155" s="80"/>
      <c r="D155" s="81">
        <v>0</v>
      </c>
      <c r="E155" s="81">
        <v>0</v>
      </c>
      <c r="F155" s="81">
        <v>0</v>
      </c>
      <c r="G155" s="115">
        <f t="shared" si="9"/>
        <v>0</v>
      </c>
      <c r="H155" s="95"/>
      <c r="I155" s="82"/>
      <c r="J155" s="116"/>
      <c r="K155" s="88"/>
      <c r="L155" s="55"/>
    </row>
    <row r="156" spans="1:12" ht="14.25" x14ac:dyDescent="0.2">
      <c r="A156" s="79"/>
      <c r="B156" s="147" t="s">
        <v>10</v>
      </c>
      <c r="C156" s="48"/>
      <c r="D156" s="81"/>
      <c r="E156" s="81"/>
      <c r="F156" s="81"/>
      <c r="G156" s="115"/>
      <c r="H156" s="95"/>
      <c r="I156" s="82"/>
      <c r="J156" s="116"/>
      <c r="K156" s="88"/>
      <c r="L156" s="55"/>
    </row>
    <row r="157" spans="1:12" ht="15" thickBot="1" x14ac:dyDescent="0.25">
      <c r="A157" s="79"/>
      <c r="B157" s="147"/>
      <c r="C157" s="48"/>
      <c r="D157" s="81"/>
      <c r="E157" s="81"/>
      <c r="F157" s="81"/>
      <c r="G157" s="115"/>
      <c r="H157" s="95"/>
      <c r="I157" s="82"/>
      <c r="J157" s="116"/>
      <c r="K157" s="88"/>
      <c r="L157" s="55"/>
    </row>
    <row r="158" spans="1:12" ht="15.75" thickBot="1" x14ac:dyDescent="0.25">
      <c r="A158" s="79" t="s">
        <v>35</v>
      </c>
      <c r="B158" s="149"/>
      <c r="C158" s="114"/>
      <c r="D158" s="66"/>
      <c r="E158" s="66"/>
      <c r="F158" s="66"/>
      <c r="G158" s="115"/>
      <c r="H158" s="94"/>
      <c r="I158" s="75">
        <f>(SUM(G159:G163)-MIN(G159:G163))/4</f>
        <v>0</v>
      </c>
      <c r="J158" s="116"/>
      <c r="K158" s="77">
        <f>RANK(I158,'diszkosz sorrend'!$D$3:$D$22)</f>
        <v>3</v>
      </c>
      <c r="L158" s="78" t="s">
        <v>26</v>
      </c>
    </row>
    <row r="159" spans="1:12" ht="14.25" x14ac:dyDescent="0.2">
      <c r="A159" s="79"/>
      <c r="B159" s="144"/>
      <c r="C159" s="80"/>
      <c r="D159" s="81">
        <v>0</v>
      </c>
      <c r="E159" s="81">
        <v>0</v>
      </c>
      <c r="F159" s="81">
        <v>0</v>
      </c>
      <c r="G159" s="115">
        <f t="shared" ref="G159:G163" si="10">MAX(D159:F159)</f>
        <v>0</v>
      </c>
      <c r="H159" s="95"/>
      <c r="I159" s="82"/>
      <c r="J159" s="116"/>
      <c r="K159" s="88"/>
      <c r="L159" s="55"/>
    </row>
    <row r="160" spans="1:12" ht="14.25" x14ac:dyDescent="0.2">
      <c r="A160" s="79"/>
      <c r="B160" s="144"/>
      <c r="C160" s="80"/>
      <c r="D160" s="81">
        <v>0</v>
      </c>
      <c r="E160" s="81">
        <v>0</v>
      </c>
      <c r="F160" s="81">
        <v>0</v>
      </c>
      <c r="G160" s="115">
        <f t="shared" si="10"/>
        <v>0</v>
      </c>
      <c r="H160" s="95"/>
      <c r="I160" s="82"/>
      <c r="J160" s="116"/>
      <c r="K160" s="88"/>
      <c r="L160" s="55"/>
    </row>
    <row r="161" spans="1:12" ht="14.25" x14ac:dyDescent="0.2">
      <c r="A161" s="79"/>
      <c r="B161" s="144"/>
      <c r="C161" s="80"/>
      <c r="D161" s="81">
        <v>0</v>
      </c>
      <c r="E161" s="81">
        <v>0</v>
      </c>
      <c r="F161" s="81">
        <v>0</v>
      </c>
      <c r="G161" s="115">
        <f t="shared" si="10"/>
        <v>0</v>
      </c>
      <c r="H161" s="95"/>
      <c r="I161" s="82"/>
      <c r="J161" s="116"/>
      <c r="K161" s="88"/>
      <c r="L161" s="55"/>
    </row>
    <row r="162" spans="1:12" ht="14.25" x14ac:dyDescent="0.2">
      <c r="A162" s="79"/>
      <c r="B162" s="144"/>
      <c r="C162" s="80"/>
      <c r="D162" s="81">
        <v>0</v>
      </c>
      <c r="E162" s="81">
        <v>0</v>
      </c>
      <c r="F162" s="81">
        <v>0</v>
      </c>
      <c r="G162" s="115">
        <f t="shared" si="10"/>
        <v>0</v>
      </c>
      <c r="H162" s="95"/>
      <c r="I162" s="82"/>
      <c r="J162" s="116"/>
      <c r="K162" s="88"/>
      <c r="L162" s="55"/>
    </row>
    <row r="163" spans="1:12" ht="14.25" x14ac:dyDescent="0.2">
      <c r="A163" s="79"/>
      <c r="B163" s="144"/>
      <c r="C163" s="80"/>
      <c r="D163" s="81">
        <v>0</v>
      </c>
      <c r="E163" s="81">
        <v>0</v>
      </c>
      <c r="F163" s="81">
        <v>0</v>
      </c>
      <c r="G163" s="115">
        <f t="shared" si="10"/>
        <v>0</v>
      </c>
      <c r="H163" s="95"/>
      <c r="I163" s="82"/>
      <c r="J163" s="116"/>
      <c r="K163" s="88"/>
      <c r="L163" s="55"/>
    </row>
    <row r="164" spans="1:12" ht="14.25" x14ac:dyDescent="0.2">
      <c r="A164" s="79"/>
      <c r="B164" s="147" t="s">
        <v>10</v>
      </c>
      <c r="C164" s="51"/>
      <c r="D164" s="81"/>
      <c r="E164" s="81"/>
      <c r="F164" s="81"/>
      <c r="G164" s="107"/>
      <c r="H164" s="67"/>
      <c r="I164" s="82"/>
      <c r="J164" s="116"/>
      <c r="K164" s="88"/>
      <c r="L164" s="55"/>
    </row>
    <row r="165" spans="1:12" x14ac:dyDescent="0.2">
      <c r="A165" s="79"/>
      <c r="B165" s="149"/>
      <c r="C165" s="114"/>
      <c r="D165" s="114"/>
      <c r="E165" s="114"/>
      <c r="F165" s="114"/>
      <c r="G165" s="107"/>
      <c r="H165" s="67"/>
      <c r="I165" s="68"/>
    </row>
    <row r="166" spans="1:12" x14ac:dyDescent="0.2">
      <c r="A166" s="79"/>
      <c r="B166" s="149"/>
      <c r="C166" s="114"/>
      <c r="D166" s="114"/>
      <c r="E166" s="114"/>
      <c r="F166" s="114"/>
      <c r="G166" s="107"/>
      <c r="H166" s="67"/>
      <c r="I166" s="68"/>
    </row>
    <row r="167" spans="1:12" x14ac:dyDescent="0.2">
      <c r="A167" s="79"/>
      <c r="B167" s="149"/>
      <c r="C167" s="114"/>
      <c r="D167" s="114"/>
      <c r="E167" s="114"/>
      <c r="F167" s="114"/>
      <c r="G167" s="107"/>
      <c r="H167" s="67"/>
      <c r="I167" s="68"/>
    </row>
    <row r="168" spans="1:12" x14ac:dyDescent="0.2">
      <c r="A168" s="79"/>
      <c r="B168" s="149"/>
      <c r="C168" s="114"/>
      <c r="D168" s="114"/>
      <c r="E168" s="114"/>
      <c r="F168" s="114"/>
      <c r="G168" s="107"/>
      <c r="H168" s="67"/>
      <c r="I168" s="68"/>
    </row>
    <row r="169" spans="1:12" x14ac:dyDescent="0.2">
      <c r="A169" s="79"/>
      <c r="B169" s="149"/>
      <c r="C169" s="114"/>
      <c r="D169" s="114"/>
      <c r="E169" s="114"/>
      <c r="F169" s="114"/>
      <c r="G169" s="107"/>
      <c r="H169" s="67"/>
      <c r="I169" s="68"/>
    </row>
    <row r="170" spans="1:12" x14ac:dyDescent="0.2">
      <c r="A170" s="79"/>
      <c r="B170" s="149"/>
      <c r="C170" s="114"/>
      <c r="D170" s="114"/>
      <c r="E170" s="114"/>
      <c r="F170" s="114"/>
      <c r="G170" s="107"/>
      <c r="H170" s="67"/>
      <c r="I170" s="68"/>
    </row>
    <row r="171" spans="1:12" x14ac:dyDescent="0.2">
      <c r="A171" s="79"/>
      <c r="B171" s="149"/>
      <c r="C171" s="114"/>
      <c r="D171" s="114"/>
      <c r="E171" s="114"/>
      <c r="F171" s="114"/>
      <c r="G171" s="107"/>
      <c r="H171" s="67"/>
      <c r="I171" s="68"/>
    </row>
    <row r="172" spans="1:12" x14ac:dyDescent="0.2">
      <c r="A172" s="79"/>
      <c r="B172" s="149"/>
      <c r="C172" s="114"/>
      <c r="D172" s="114"/>
      <c r="E172" s="114"/>
      <c r="F172" s="114"/>
      <c r="G172" s="107"/>
      <c r="H172" s="67"/>
      <c r="I172" s="68"/>
    </row>
    <row r="173" spans="1:12" x14ac:dyDescent="0.2">
      <c r="A173" s="79"/>
      <c r="B173" s="149"/>
      <c r="C173" s="114"/>
      <c r="D173" s="114"/>
      <c r="E173" s="114"/>
      <c r="F173" s="114"/>
      <c r="G173" s="107"/>
      <c r="H173" s="67"/>
      <c r="I173" s="68"/>
    </row>
    <row r="174" spans="1:12" x14ac:dyDescent="0.2">
      <c r="A174" s="79"/>
      <c r="B174" s="149"/>
      <c r="C174" s="114"/>
      <c r="D174" s="114"/>
      <c r="E174" s="114"/>
      <c r="F174" s="114"/>
      <c r="G174" s="107"/>
      <c r="H174" s="67"/>
      <c r="I174" s="68"/>
    </row>
    <row r="175" spans="1:12" x14ac:dyDescent="0.2">
      <c r="A175" s="79"/>
      <c r="B175" s="149"/>
      <c r="C175" s="114"/>
      <c r="D175" s="114"/>
      <c r="E175" s="114"/>
      <c r="F175" s="114"/>
      <c r="G175" s="107"/>
      <c r="H175" s="67"/>
      <c r="I175" s="68"/>
    </row>
    <row r="176" spans="1:12" x14ac:dyDescent="0.2">
      <c r="A176" s="79"/>
      <c r="B176" s="149"/>
      <c r="C176" s="114"/>
      <c r="D176" s="114"/>
      <c r="E176" s="114"/>
      <c r="F176" s="114"/>
      <c r="G176" s="107"/>
      <c r="H176" s="67"/>
      <c r="I176" s="68"/>
    </row>
    <row r="177" spans="1:9" x14ac:dyDescent="0.2">
      <c r="A177" s="79"/>
      <c r="B177" s="149"/>
      <c r="C177" s="114"/>
      <c r="D177" s="114"/>
      <c r="E177" s="114"/>
      <c r="F177" s="114"/>
      <c r="G177" s="107"/>
      <c r="H177" s="67"/>
      <c r="I177" s="68"/>
    </row>
    <row r="178" spans="1:9" x14ac:dyDescent="0.2">
      <c r="A178" s="79"/>
      <c r="B178" s="149"/>
      <c r="C178" s="114"/>
      <c r="D178" s="114"/>
      <c r="E178" s="114"/>
      <c r="F178" s="114"/>
      <c r="G178" s="107"/>
      <c r="H178" s="67"/>
      <c r="I178" s="68"/>
    </row>
    <row r="179" spans="1:9" x14ac:dyDescent="0.2">
      <c r="A179" s="79"/>
      <c r="B179" s="149"/>
      <c r="C179" s="114"/>
      <c r="D179" s="114"/>
      <c r="E179" s="114"/>
      <c r="F179" s="114"/>
      <c r="G179" s="107"/>
      <c r="H179" s="67"/>
      <c r="I179" s="68"/>
    </row>
    <row r="180" spans="1:9" x14ac:dyDescent="0.2">
      <c r="A180" s="79"/>
      <c r="B180" s="149"/>
      <c r="C180" s="114"/>
      <c r="D180" s="114"/>
      <c r="E180" s="114"/>
      <c r="F180" s="114"/>
      <c r="G180" s="107"/>
      <c r="H180" s="67"/>
      <c r="I180" s="68"/>
    </row>
    <row r="181" spans="1:9" x14ac:dyDescent="0.2">
      <c r="A181" s="79"/>
      <c r="B181" s="149"/>
      <c r="C181" s="114"/>
      <c r="D181" s="114"/>
      <c r="E181" s="114"/>
      <c r="F181" s="114"/>
      <c r="G181" s="107"/>
      <c r="H181" s="67"/>
      <c r="I181" s="68"/>
    </row>
    <row r="182" spans="1:9" x14ac:dyDescent="0.2">
      <c r="A182" s="79"/>
      <c r="B182" s="149"/>
      <c r="C182" s="114"/>
      <c r="D182" s="114"/>
      <c r="E182" s="114"/>
      <c r="F182" s="114"/>
      <c r="G182" s="107"/>
      <c r="H182" s="67"/>
      <c r="I182" s="68"/>
    </row>
    <row r="183" spans="1:9" x14ac:dyDescent="0.2">
      <c r="A183" s="79"/>
      <c r="B183" s="149"/>
      <c r="C183" s="114"/>
      <c r="D183" s="114"/>
      <c r="E183" s="114"/>
      <c r="F183" s="114"/>
      <c r="G183" s="107"/>
      <c r="H183" s="67"/>
      <c r="I183" s="68"/>
    </row>
    <row r="184" spans="1:9" x14ac:dyDescent="0.2">
      <c r="A184" s="79"/>
      <c r="B184" s="149"/>
      <c r="C184" s="114"/>
      <c r="D184" s="114"/>
      <c r="E184" s="114"/>
      <c r="F184" s="114"/>
      <c r="G184" s="107"/>
      <c r="H184" s="67"/>
      <c r="I184" s="68"/>
    </row>
    <row r="185" spans="1:9" x14ac:dyDescent="0.2">
      <c r="A185" s="79"/>
      <c r="B185" s="149"/>
      <c r="C185" s="114"/>
      <c r="D185" s="114"/>
      <c r="E185" s="114"/>
      <c r="F185" s="114"/>
      <c r="G185" s="107"/>
      <c r="H185" s="67"/>
      <c r="I185" s="68"/>
    </row>
    <row r="186" spans="1:9" x14ac:dyDescent="0.2">
      <c r="A186" s="79"/>
      <c r="B186" s="149"/>
      <c r="C186" s="114"/>
      <c r="D186" s="114"/>
      <c r="E186" s="114"/>
      <c r="F186" s="114"/>
      <c r="G186" s="107"/>
      <c r="H186" s="67"/>
      <c r="I186" s="68"/>
    </row>
    <row r="187" spans="1:9" x14ac:dyDescent="0.2">
      <c r="A187" s="79"/>
      <c r="B187" s="149"/>
      <c r="C187" s="114"/>
      <c r="D187" s="114"/>
      <c r="E187" s="114"/>
      <c r="F187" s="114"/>
      <c r="G187" s="107"/>
      <c r="H187" s="67"/>
      <c r="I187" s="68"/>
    </row>
    <row r="188" spans="1:9" x14ac:dyDescent="0.2">
      <c r="A188" s="79"/>
      <c r="B188" s="149"/>
      <c r="C188" s="114"/>
      <c r="D188" s="114"/>
      <c r="E188" s="114"/>
      <c r="F188" s="114"/>
      <c r="G188" s="107"/>
      <c r="H188" s="67"/>
      <c r="I188" s="68"/>
    </row>
    <row r="189" spans="1:9" x14ac:dyDescent="0.2">
      <c r="A189" s="79"/>
      <c r="B189" s="149"/>
      <c r="C189" s="114"/>
      <c r="D189" s="114"/>
      <c r="E189" s="114"/>
      <c r="F189" s="114"/>
      <c r="G189" s="107"/>
      <c r="H189" s="67"/>
      <c r="I189" s="68"/>
    </row>
    <row r="190" spans="1:9" x14ac:dyDescent="0.2">
      <c r="A190" s="79"/>
      <c r="B190" s="149"/>
      <c r="C190" s="114"/>
      <c r="D190" s="114"/>
      <c r="E190" s="114"/>
      <c r="F190" s="114"/>
      <c r="G190" s="107"/>
      <c r="H190" s="67"/>
      <c r="I190" s="68"/>
    </row>
    <row r="191" spans="1:9" x14ac:dyDescent="0.2">
      <c r="A191" s="79"/>
      <c r="B191" s="149"/>
      <c r="C191" s="114"/>
      <c r="D191" s="114"/>
      <c r="E191" s="114"/>
      <c r="F191" s="114"/>
      <c r="G191" s="107"/>
      <c r="H191" s="67"/>
      <c r="I191" s="68"/>
    </row>
    <row r="192" spans="1:9" x14ac:dyDescent="0.2">
      <c r="A192" s="79"/>
      <c r="B192" s="149"/>
      <c r="C192" s="114"/>
      <c r="D192" s="114"/>
      <c r="E192" s="114"/>
      <c r="F192" s="114"/>
      <c r="G192" s="107"/>
      <c r="H192" s="67"/>
      <c r="I192" s="68"/>
    </row>
    <row r="193" spans="1:9" x14ac:dyDescent="0.2">
      <c r="A193" s="79"/>
      <c r="B193" s="149"/>
      <c r="C193" s="114"/>
      <c r="D193" s="114"/>
      <c r="E193" s="114"/>
      <c r="F193" s="114"/>
      <c r="G193" s="107"/>
      <c r="H193" s="67"/>
      <c r="I193" s="68"/>
    </row>
    <row r="194" spans="1:9" x14ac:dyDescent="0.2">
      <c r="A194" s="79"/>
      <c r="B194" s="149"/>
      <c r="C194" s="114"/>
      <c r="D194" s="114"/>
      <c r="E194" s="114"/>
      <c r="F194" s="114"/>
      <c r="G194" s="107"/>
      <c r="H194" s="67"/>
      <c r="I194" s="68"/>
    </row>
    <row r="195" spans="1:9" x14ac:dyDescent="0.2">
      <c r="A195" s="79"/>
      <c r="B195" s="149"/>
      <c r="C195" s="114"/>
      <c r="D195" s="114"/>
      <c r="E195" s="114"/>
      <c r="F195" s="114"/>
      <c r="G195" s="107"/>
      <c r="H195" s="67"/>
      <c r="I195" s="68"/>
    </row>
    <row r="196" spans="1:9" x14ac:dyDescent="0.2">
      <c r="A196" s="79"/>
      <c r="B196" s="149"/>
      <c r="C196" s="114"/>
      <c r="D196" s="114"/>
      <c r="E196" s="114"/>
      <c r="F196" s="114"/>
      <c r="G196" s="107"/>
      <c r="H196" s="67"/>
      <c r="I196" s="68"/>
    </row>
    <row r="197" spans="1:9" x14ac:dyDescent="0.2">
      <c r="A197" s="79"/>
      <c r="B197" s="149"/>
      <c r="C197" s="114"/>
      <c r="D197" s="114"/>
      <c r="E197" s="114"/>
      <c r="F197" s="114"/>
      <c r="G197" s="107"/>
      <c r="H197" s="67"/>
      <c r="I197" s="68"/>
    </row>
    <row r="198" spans="1:9" x14ac:dyDescent="0.2">
      <c r="A198" s="79"/>
      <c r="B198" s="149"/>
      <c r="C198" s="114"/>
      <c r="D198" s="114"/>
      <c r="E198" s="114"/>
      <c r="F198" s="114"/>
      <c r="G198" s="107"/>
      <c r="H198" s="67"/>
      <c r="I198" s="68"/>
    </row>
    <row r="199" spans="1:9" x14ac:dyDescent="0.2">
      <c r="A199" s="79"/>
      <c r="B199" s="149"/>
      <c r="C199" s="114"/>
      <c r="D199" s="114"/>
      <c r="E199" s="114"/>
      <c r="F199" s="114"/>
      <c r="G199" s="107"/>
      <c r="H199" s="67"/>
      <c r="I199" s="68"/>
    </row>
    <row r="200" spans="1:9" x14ac:dyDescent="0.2">
      <c r="A200" s="79"/>
      <c r="B200" s="149"/>
      <c r="C200" s="114"/>
      <c r="D200" s="114"/>
      <c r="E200" s="114"/>
      <c r="F200" s="114"/>
      <c r="G200" s="107"/>
      <c r="H200" s="67"/>
      <c r="I200" s="68"/>
    </row>
    <row r="201" spans="1:9" x14ac:dyDescent="0.2">
      <c r="A201" s="79"/>
      <c r="B201" s="149"/>
      <c r="C201" s="114"/>
      <c r="D201" s="114"/>
      <c r="E201" s="114"/>
      <c r="F201" s="114"/>
      <c r="G201" s="107"/>
      <c r="H201" s="67"/>
      <c r="I201" s="68"/>
    </row>
    <row r="202" spans="1:9" x14ac:dyDescent="0.2">
      <c r="A202" s="79"/>
      <c r="B202" s="149"/>
      <c r="C202" s="114"/>
      <c r="D202" s="114"/>
      <c r="E202" s="114"/>
      <c r="F202" s="114"/>
      <c r="G202" s="107"/>
      <c r="H202" s="67"/>
      <c r="I202" s="68"/>
    </row>
    <row r="203" spans="1:9" x14ac:dyDescent="0.2">
      <c r="A203" s="79"/>
      <c r="B203" s="149"/>
      <c r="C203" s="114"/>
      <c r="D203" s="114"/>
      <c r="E203" s="114"/>
      <c r="F203" s="114"/>
      <c r="G203" s="107"/>
      <c r="H203" s="67"/>
      <c r="I203" s="68"/>
    </row>
    <row r="204" spans="1:9" x14ac:dyDescent="0.2">
      <c r="A204" s="79"/>
      <c r="B204" s="149"/>
      <c r="C204" s="114"/>
      <c r="D204" s="114"/>
      <c r="E204" s="114"/>
      <c r="F204" s="114"/>
      <c r="G204" s="107"/>
      <c r="H204" s="67"/>
      <c r="I204" s="68"/>
    </row>
    <row r="205" spans="1:9" x14ac:dyDescent="0.2">
      <c r="A205" s="79"/>
      <c r="B205" s="149"/>
      <c r="C205" s="114"/>
      <c r="D205" s="114"/>
      <c r="E205" s="114"/>
      <c r="F205" s="114"/>
      <c r="G205" s="107"/>
      <c r="H205" s="67"/>
      <c r="I205" s="68"/>
    </row>
    <row r="206" spans="1:9" x14ac:dyDescent="0.2">
      <c r="A206" s="79"/>
      <c r="B206" s="149"/>
      <c r="C206" s="114"/>
      <c r="D206" s="114"/>
      <c r="E206" s="114"/>
      <c r="F206" s="114"/>
      <c r="G206" s="107"/>
      <c r="H206" s="67"/>
      <c r="I206" s="68"/>
    </row>
    <row r="207" spans="1:9" x14ac:dyDescent="0.2">
      <c r="A207" s="79"/>
      <c r="B207" s="149"/>
      <c r="C207" s="114"/>
      <c r="D207" s="114"/>
      <c r="E207" s="114"/>
      <c r="F207" s="114"/>
      <c r="G207" s="107"/>
      <c r="H207" s="67"/>
      <c r="I207" s="68"/>
    </row>
    <row r="208" spans="1:9" x14ac:dyDescent="0.2">
      <c r="A208" s="79"/>
      <c r="B208" s="149"/>
      <c r="C208" s="114"/>
      <c r="D208" s="114"/>
      <c r="E208" s="114"/>
      <c r="F208" s="114"/>
      <c r="G208" s="107"/>
      <c r="H208" s="67"/>
      <c r="I208" s="68"/>
    </row>
    <row r="209" spans="1:9" x14ac:dyDescent="0.2">
      <c r="A209" s="79"/>
      <c r="B209" s="149"/>
      <c r="C209" s="114"/>
      <c r="D209" s="114"/>
      <c r="E209" s="114"/>
      <c r="F209" s="114"/>
      <c r="G209" s="107"/>
      <c r="H209" s="67"/>
      <c r="I209" s="68"/>
    </row>
    <row r="210" spans="1:9" x14ac:dyDescent="0.2">
      <c r="A210" s="79"/>
      <c r="B210" s="149"/>
      <c r="C210" s="114"/>
      <c r="D210" s="114"/>
      <c r="E210" s="114"/>
      <c r="F210" s="114"/>
      <c r="G210" s="107"/>
      <c r="H210" s="67"/>
      <c r="I210" s="68"/>
    </row>
    <row r="211" spans="1:9" x14ac:dyDescent="0.2">
      <c r="A211" s="79"/>
      <c r="B211" s="149"/>
      <c r="C211" s="114"/>
      <c r="D211" s="114"/>
      <c r="E211" s="114"/>
      <c r="F211" s="114"/>
      <c r="G211" s="107"/>
      <c r="H211" s="67"/>
      <c r="I211" s="68"/>
    </row>
    <row r="212" spans="1:9" x14ac:dyDescent="0.2">
      <c r="A212" s="79"/>
      <c r="B212" s="149"/>
      <c r="C212" s="114"/>
      <c r="D212" s="114"/>
      <c r="E212" s="114"/>
      <c r="F212" s="114"/>
      <c r="G212" s="107"/>
      <c r="H212" s="67"/>
      <c r="I212" s="68"/>
    </row>
    <row r="213" spans="1:9" x14ac:dyDescent="0.2">
      <c r="A213" s="79"/>
      <c r="B213" s="149"/>
      <c r="C213" s="114"/>
      <c r="D213" s="114"/>
      <c r="E213" s="114"/>
      <c r="F213" s="114"/>
      <c r="G213" s="107"/>
      <c r="H213" s="67"/>
      <c r="I213" s="68"/>
    </row>
    <row r="214" spans="1:9" x14ac:dyDescent="0.2">
      <c r="A214" s="79"/>
      <c r="B214" s="149"/>
      <c r="C214" s="114"/>
      <c r="D214" s="114"/>
      <c r="E214" s="114"/>
      <c r="F214" s="114"/>
      <c r="G214" s="107"/>
      <c r="H214" s="67"/>
      <c r="I214" s="68"/>
    </row>
    <row r="215" spans="1:9" x14ac:dyDescent="0.2">
      <c r="A215" s="79"/>
      <c r="B215" s="149"/>
      <c r="C215" s="114"/>
      <c r="D215" s="114"/>
      <c r="E215" s="114"/>
      <c r="F215" s="114"/>
      <c r="G215" s="107"/>
      <c r="H215" s="67"/>
      <c r="I215" s="68"/>
    </row>
    <row r="216" spans="1:9" x14ac:dyDescent="0.2">
      <c r="A216" s="79"/>
      <c r="B216" s="149"/>
      <c r="C216" s="114"/>
      <c r="D216" s="114"/>
      <c r="E216" s="114"/>
      <c r="F216" s="114"/>
      <c r="G216" s="107"/>
      <c r="H216" s="67"/>
      <c r="I216" s="68"/>
    </row>
    <row r="217" spans="1:9" x14ac:dyDescent="0.2">
      <c r="A217" s="79"/>
      <c r="B217" s="149"/>
      <c r="C217" s="114"/>
      <c r="D217" s="114"/>
      <c r="E217" s="114"/>
      <c r="F217" s="114"/>
      <c r="G217" s="107"/>
      <c r="H217" s="67"/>
      <c r="I217" s="68"/>
    </row>
    <row r="218" spans="1:9" x14ac:dyDescent="0.2">
      <c r="A218" s="79"/>
      <c r="B218" s="149"/>
      <c r="C218" s="114"/>
      <c r="D218" s="114"/>
      <c r="E218" s="114"/>
      <c r="F218" s="114"/>
      <c r="G218" s="107"/>
      <c r="H218" s="67"/>
      <c r="I218" s="68"/>
    </row>
    <row r="219" spans="1:9" x14ac:dyDescent="0.2">
      <c r="A219" s="79"/>
      <c r="B219" s="149"/>
      <c r="C219" s="114"/>
      <c r="D219" s="114"/>
      <c r="E219" s="114"/>
      <c r="F219" s="114"/>
      <c r="G219" s="107"/>
      <c r="H219" s="67"/>
      <c r="I219" s="68"/>
    </row>
    <row r="220" spans="1:9" x14ac:dyDescent="0.2">
      <c r="A220" s="79"/>
      <c r="B220" s="149"/>
      <c r="C220" s="114"/>
      <c r="D220" s="114"/>
      <c r="E220" s="114"/>
      <c r="F220" s="114"/>
      <c r="G220" s="107"/>
      <c r="H220" s="67"/>
      <c r="I220" s="68"/>
    </row>
    <row r="221" spans="1:9" x14ac:dyDescent="0.2">
      <c r="A221" s="79"/>
      <c r="B221" s="149"/>
      <c r="C221" s="114"/>
      <c r="D221" s="114"/>
      <c r="E221" s="114"/>
      <c r="F221" s="114"/>
      <c r="G221" s="107"/>
      <c r="H221" s="67"/>
      <c r="I221" s="68"/>
    </row>
    <row r="222" spans="1:9" x14ac:dyDescent="0.2">
      <c r="A222" s="79"/>
      <c r="B222" s="149"/>
      <c r="C222" s="114"/>
      <c r="D222" s="114"/>
      <c r="E222" s="114"/>
      <c r="F222" s="114"/>
      <c r="G222" s="107"/>
      <c r="H222" s="67"/>
      <c r="I222" s="68"/>
    </row>
    <row r="223" spans="1:9" x14ac:dyDescent="0.2">
      <c r="A223" s="79"/>
      <c r="B223" s="149"/>
      <c r="C223" s="114"/>
      <c r="D223" s="114"/>
      <c r="E223" s="114"/>
      <c r="F223" s="114"/>
      <c r="G223" s="107"/>
      <c r="H223" s="67"/>
      <c r="I223" s="68"/>
    </row>
    <row r="224" spans="1:9" x14ac:dyDescent="0.2">
      <c r="A224" s="79"/>
      <c r="B224" s="149"/>
      <c r="C224" s="114"/>
      <c r="D224" s="114"/>
      <c r="E224" s="114"/>
      <c r="F224" s="114"/>
      <c r="G224" s="107"/>
      <c r="H224" s="67"/>
      <c r="I224" s="68"/>
    </row>
    <row r="225" spans="1:9" x14ac:dyDescent="0.2">
      <c r="A225" s="79"/>
      <c r="B225" s="149"/>
      <c r="C225" s="114"/>
      <c r="D225" s="114"/>
      <c r="E225" s="114"/>
      <c r="F225" s="114"/>
      <c r="G225" s="107"/>
      <c r="H225" s="67"/>
      <c r="I225" s="68"/>
    </row>
    <row r="226" spans="1:9" x14ac:dyDescent="0.2">
      <c r="A226" s="79"/>
      <c r="B226" s="149"/>
      <c r="C226" s="114"/>
      <c r="D226" s="114"/>
      <c r="E226" s="114"/>
      <c r="F226" s="114"/>
      <c r="G226" s="107"/>
      <c r="H226" s="67"/>
      <c r="I226" s="68"/>
    </row>
    <row r="227" spans="1:9" x14ac:dyDescent="0.2">
      <c r="A227" s="79"/>
      <c r="B227" s="149"/>
      <c r="C227" s="114"/>
      <c r="D227" s="114"/>
      <c r="E227" s="114"/>
      <c r="F227" s="114"/>
      <c r="G227" s="107"/>
      <c r="H227" s="67"/>
      <c r="I227" s="68"/>
    </row>
    <row r="228" spans="1:9" x14ac:dyDescent="0.2">
      <c r="A228" s="79"/>
      <c r="B228" s="149"/>
      <c r="C228" s="114"/>
      <c r="D228" s="114"/>
      <c r="E228" s="114"/>
      <c r="F228" s="114"/>
      <c r="G228" s="107"/>
      <c r="H228" s="67"/>
      <c r="I228" s="68"/>
    </row>
    <row r="229" spans="1:9" x14ac:dyDescent="0.2">
      <c r="A229" s="79"/>
      <c r="B229" s="149"/>
      <c r="C229" s="114"/>
      <c r="D229" s="114"/>
      <c r="E229" s="114"/>
      <c r="F229" s="114"/>
      <c r="G229" s="107"/>
      <c r="H229" s="67"/>
      <c r="I229" s="68"/>
    </row>
    <row r="230" spans="1:9" x14ac:dyDescent="0.2">
      <c r="A230" s="79"/>
      <c r="B230" s="149"/>
      <c r="C230" s="114"/>
      <c r="D230" s="114"/>
      <c r="E230" s="114"/>
      <c r="F230" s="114"/>
      <c r="G230" s="107"/>
      <c r="H230" s="67"/>
      <c r="I230" s="68"/>
    </row>
    <row r="231" spans="1:9" x14ac:dyDescent="0.2">
      <c r="A231" s="79"/>
      <c r="B231" s="149"/>
      <c r="C231" s="114"/>
      <c r="D231" s="114"/>
      <c r="E231" s="114"/>
      <c r="F231" s="114"/>
      <c r="G231" s="107"/>
      <c r="H231" s="67"/>
      <c r="I231" s="68"/>
    </row>
    <row r="232" spans="1:9" x14ac:dyDescent="0.2">
      <c r="A232" s="79"/>
      <c r="B232" s="149"/>
      <c r="C232" s="114"/>
      <c r="D232" s="114"/>
      <c r="E232" s="114"/>
      <c r="F232" s="114"/>
      <c r="G232" s="107"/>
      <c r="H232" s="67"/>
      <c r="I232" s="68"/>
    </row>
    <row r="233" spans="1:9" x14ac:dyDescent="0.2">
      <c r="A233" s="79"/>
      <c r="B233" s="149"/>
      <c r="C233" s="114"/>
      <c r="D233" s="114"/>
      <c r="E233" s="114"/>
      <c r="F233" s="114"/>
      <c r="G233" s="107"/>
      <c r="H233" s="67"/>
      <c r="I233" s="68"/>
    </row>
    <row r="234" spans="1:9" x14ac:dyDescent="0.2">
      <c r="A234" s="79"/>
      <c r="B234" s="149"/>
      <c r="C234" s="114"/>
      <c r="D234" s="114"/>
      <c r="E234" s="114"/>
      <c r="F234" s="114"/>
      <c r="G234" s="107"/>
      <c r="H234" s="67"/>
      <c r="I234" s="68"/>
    </row>
    <row r="235" spans="1:9" x14ac:dyDescent="0.2">
      <c r="A235" s="79"/>
      <c r="B235" s="149"/>
      <c r="C235" s="114"/>
      <c r="D235" s="114"/>
      <c r="E235" s="114"/>
      <c r="F235" s="114"/>
      <c r="G235" s="107"/>
      <c r="H235" s="67"/>
      <c r="I235" s="68"/>
    </row>
    <row r="236" spans="1:9" x14ac:dyDescent="0.2">
      <c r="A236" s="79"/>
      <c r="B236" s="149"/>
      <c r="C236" s="114"/>
      <c r="D236" s="114"/>
      <c r="E236" s="114"/>
      <c r="F236" s="114"/>
      <c r="G236" s="107"/>
      <c r="H236" s="67"/>
      <c r="I236" s="68"/>
    </row>
    <row r="237" spans="1:9" x14ac:dyDescent="0.2">
      <c r="A237" s="79"/>
      <c r="B237" s="149"/>
      <c r="C237" s="114"/>
      <c r="D237" s="114"/>
      <c r="E237" s="114"/>
      <c r="F237" s="114"/>
      <c r="G237" s="107"/>
      <c r="H237" s="67"/>
      <c r="I237" s="68"/>
    </row>
    <row r="238" spans="1:9" x14ac:dyDescent="0.2">
      <c r="A238" s="79"/>
      <c r="B238" s="149"/>
      <c r="C238" s="114"/>
      <c r="D238" s="114"/>
      <c r="E238" s="114"/>
      <c r="F238" s="114"/>
      <c r="G238" s="107"/>
      <c r="H238" s="67"/>
      <c r="I238" s="68"/>
    </row>
    <row r="239" spans="1:9" x14ac:dyDescent="0.2">
      <c r="A239" s="79"/>
      <c r="B239" s="149"/>
      <c r="C239" s="114"/>
      <c r="D239" s="114"/>
      <c r="E239" s="114"/>
      <c r="F239" s="114"/>
      <c r="G239" s="107"/>
      <c r="H239" s="67"/>
      <c r="I239" s="68"/>
    </row>
    <row r="240" spans="1:9" x14ac:dyDescent="0.2">
      <c r="A240" s="79"/>
      <c r="B240" s="149"/>
      <c r="C240" s="114"/>
      <c r="D240" s="114"/>
      <c r="E240" s="114"/>
      <c r="F240" s="114"/>
      <c r="G240" s="107"/>
      <c r="H240" s="67"/>
      <c r="I240" s="68"/>
    </row>
    <row r="241" spans="1:9" x14ac:dyDescent="0.2">
      <c r="A241" s="79"/>
      <c r="B241" s="149"/>
      <c r="C241" s="114"/>
      <c r="D241" s="114"/>
      <c r="E241" s="114"/>
      <c r="F241" s="114"/>
      <c r="G241" s="107"/>
      <c r="H241" s="67"/>
      <c r="I241" s="68"/>
    </row>
    <row r="242" spans="1:9" x14ac:dyDescent="0.2">
      <c r="A242" s="79"/>
      <c r="B242" s="149"/>
      <c r="C242" s="114"/>
      <c r="D242" s="114"/>
      <c r="E242" s="114"/>
      <c r="F242" s="114"/>
      <c r="G242" s="107"/>
      <c r="H242" s="67"/>
      <c r="I242" s="68"/>
    </row>
    <row r="243" spans="1:9" x14ac:dyDescent="0.2">
      <c r="A243" s="24"/>
      <c r="B243" s="144"/>
      <c r="C243" s="48"/>
      <c r="D243" s="48"/>
      <c r="E243" s="48"/>
      <c r="F243" s="48"/>
      <c r="G243" s="107"/>
      <c r="H243" s="67"/>
      <c r="I243" s="68"/>
    </row>
    <row r="244" spans="1:9" x14ac:dyDescent="0.2">
      <c r="A244" s="24"/>
      <c r="B244" s="144"/>
      <c r="C244" s="48"/>
      <c r="D244" s="48"/>
      <c r="E244" s="48"/>
      <c r="F244" s="48"/>
      <c r="G244" s="107"/>
      <c r="H244" s="67"/>
      <c r="I244" s="68"/>
    </row>
    <row r="245" spans="1:9" x14ac:dyDescent="0.2">
      <c r="A245" s="24"/>
      <c r="B245" s="144"/>
      <c r="C245" s="48"/>
      <c r="D245" s="48"/>
      <c r="E245" s="48"/>
      <c r="F245" s="48"/>
      <c r="G245" s="107"/>
      <c r="H245" s="67"/>
      <c r="I245" s="68"/>
    </row>
    <row r="246" spans="1:9" x14ac:dyDescent="0.2">
      <c r="A246" s="24"/>
      <c r="B246" s="144"/>
      <c r="C246" s="48"/>
      <c r="D246" s="48"/>
      <c r="E246" s="48"/>
      <c r="F246" s="48"/>
      <c r="G246" s="107"/>
      <c r="H246" s="67"/>
      <c r="I246" s="68"/>
    </row>
    <row r="247" spans="1:9" x14ac:dyDescent="0.2">
      <c r="A247" s="24"/>
      <c r="B247" s="144"/>
      <c r="C247" s="48"/>
      <c r="D247" s="48"/>
      <c r="E247" s="48"/>
      <c r="F247" s="48"/>
      <c r="G247" s="107"/>
      <c r="H247" s="67"/>
      <c r="I247" s="68"/>
    </row>
    <row r="248" spans="1:9" x14ac:dyDescent="0.2">
      <c r="A248" s="24"/>
      <c r="B248" s="144"/>
      <c r="C248" s="48"/>
      <c r="D248" s="48"/>
      <c r="E248" s="48"/>
      <c r="F248" s="48"/>
      <c r="G248" s="107"/>
      <c r="H248" s="67"/>
      <c r="I248" s="68"/>
    </row>
    <row r="249" spans="1:9" x14ac:dyDescent="0.2">
      <c r="A249" s="24"/>
      <c r="B249" s="144"/>
      <c r="C249" s="48"/>
      <c r="D249" s="48"/>
      <c r="E249" s="48"/>
      <c r="F249" s="48"/>
      <c r="G249" s="107"/>
      <c r="H249" s="67"/>
      <c r="I249" s="68"/>
    </row>
    <row r="250" spans="1:9" x14ac:dyDescent="0.2">
      <c r="A250" s="24"/>
      <c r="B250" s="144"/>
      <c r="C250" s="48"/>
      <c r="D250" s="48"/>
      <c r="E250" s="48"/>
      <c r="F250" s="48"/>
      <c r="G250" s="107"/>
      <c r="H250" s="67"/>
      <c r="I250" s="68"/>
    </row>
    <row r="251" spans="1:9" x14ac:dyDescent="0.2">
      <c r="A251" s="24"/>
      <c r="B251" s="144"/>
      <c r="C251" s="48"/>
      <c r="D251" s="48"/>
      <c r="E251" s="48"/>
      <c r="F251" s="48"/>
      <c r="G251" s="107"/>
      <c r="H251" s="67"/>
      <c r="I251" s="68"/>
    </row>
    <row r="252" spans="1:9" x14ac:dyDescent="0.2">
      <c r="A252" s="24"/>
      <c r="B252" s="144"/>
      <c r="C252" s="48"/>
      <c r="D252" s="48"/>
      <c r="E252" s="48"/>
      <c r="F252" s="48"/>
      <c r="G252" s="107"/>
      <c r="H252" s="67"/>
      <c r="I252" s="68"/>
    </row>
    <row r="253" spans="1:9" x14ac:dyDescent="0.2">
      <c r="A253" s="24"/>
      <c r="B253" s="144"/>
      <c r="C253" s="48"/>
      <c r="D253" s="48"/>
      <c r="E253" s="48"/>
      <c r="F253" s="48"/>
      <c r="G253" s="107"/>
      <c r="H253" s="67"/>
      <c r="I253" s="68"/>
    </row>
    <row r="254" spans="1:9" x14ac:dyDescent="0.2">
      <c r="A254" s="24"/>
      <c r="B254" s="144"/>
      <c r="C254" s="48"/>
      <c r="D254" s="48"/>
      <c r="E254" s="48"/>
      <c r="F254" s="48"/>
      <c r="G254" s="107"/>
      <c r="H254" s="67"/>
      <c r="I254" s="68"/>
    </row>
    <row r="255" spans="1:9" x14ac:dyDescent="0.2">
      <c r="A255" s="24"/>
      <c r="B255" s="144"/>
      <c r="C255" s="48"/>
      <c r="D255" s="48"/>
      <c r="E255" s="48"/>
      <c r="F255" s="48"/>
      <c r="G255" s="107"/>
      <c r="H255" s="67"/>
      <c r="I255" s="68"/>
    </row>
    <row r="256" spans="1:9" x14ac:dyDescent="0.2">
      <c r="A256" s="24"/>
      <c r="B256" s="144"/>
      <c r="C256" s="48"/>
      <c r="D256" s="48"/>
      <c r="E256" s="48"/>
      <c r="F256" s="48"/>
      <c r="G256" s="107"/>
      <c r="H256" s="67"/>
      <c r="I256" s="68"/>
    </row>
    <row r="257" spans="1:9" x14ac:dyDescent="0.2">
      <c r="A257" s="24"/>
      <c r="B257" s="144"/>
      <c r="C257" s="48"/>
      <c r="D257" s="48"/>
      <c r="E257" s="48"/>
      <c r="F257" s="48"/>
      <c r="G257" s="107"/>
      <c r="H257" s="67"/>
      <c r="I257" s="68"/>
    </row>
    <row r="258" spans="1:9" x14ac:dyDescent="0.2">
      <c r="A258" s="24"/>
      <c r="B258" s="144"/>
      <c r="C258" s="48"/>
      <c r="D258" s="48"/>
      <c r="E258" s="48"/>
      <c r="F258" s="48"/>
      <c r="G258" s="107"/>
      <c r="H258" s="67"/>
      <c r="I258" s="68"/>
    </row>
    <row r="259" spans="1:9" x14ac:dyDescent="0.2">
      <c r="A259" s="24"/>
      <c r="B259" s="144"/>
      <c r="C259" s="48"/>
      <c r="D259" s="48"/>
      <c r="E259" s="48"/>
      <c r="F259" s="48"/>
      <c r="G259" s="107"/>
      <c r="H259" s="67"/>
      <c r="I259" s="68"/>
    </row>
    <row r="260" spans="1:9" x14ac:dyDescent="0.2">
      <c r="A260" s="24"/>
      <c r="B260" s="144"/>
      <c r="C260" s="48"/>
      <c r="D260" s="48"/>
      <c r="E260" s="48"/>
      <c r="F260" s="48"/>
      <c r="G260" s="107"/>
      <c r="H260" s="67"/>
      <c r="I260" s="68"/>
    </row>
    <row r="261" spans="1:9" x14ac:dyDescent="0.2">
      <c r="A261" s="24"/>
      <c r="B261" s="144"/>
      <c r="C261" s="48"/>
      <c r="D261" s="48"/>
      <c r="E261" s="48"/>
      <c r="F261" s="48"/>
      <c r="G261" s="107"/>
      <c r="H261" s="67"/>
      <c r="I261" s="68"/>
    </row>
    <row r="262" spans="1:9" x14ac:dyDescent="0.2">
      <c r="A262" s="24"/>
      <c r="B262" s="144"/>
      <c r="C262" s="48"/>
      <c r="D262" s="48"/>
      <c r="E262" s="48"/>
      <c r="F262" s="48"/>
      <c r="G262" s="107"/>
      <c r="H262" s="67"/>
      <c r="I262" s="68"/>
    </row>
    <row r="263" spans="1:9" x14ac:dyDescent="0.2">
      <c r="A263" s="24"/>
      <c r="B263" s="144"/>
      <c r="C263" s="48"/>
      <c r="D263" s="48"/>
      <c r="E263" s="48"/>
      <c r="F263" s="48"/>
      <c r="G263" s="107"/>
      <c r="H263" s="67"/>
      <c r="I263" s="68"/>
    </row>
    <row r="264" spans="1:9" x14ac:dyDescent="0.2">
      <c r="A264" s="24"/>
      <c r="B264" s="144"/>
      <c r="C264" s="48"/>
      <c r="D264" s="48"/>
      <c r="E264" s="48"/>
      <c r="F264" s="48"/>
      <c r="G264" s="107"/>
      <c r="H264" s="67"/>
      <c r="I264" s="68"/>
    </row>
    <row r="265" spans="1:9" x14ac:dyDescent="0.2">
      <c r="A265" s="24"/>
      <c r="B265" s="144"/>
      <c r="C265" s="48"/>
      <c r="D265" s="48"/>
      <c r="E265" s="48"/>
      <c r="F265" s="48"/>
      <c r="G265" s="107"/>
      <c r="H265" s="67"/>
      <c r="I265" s="68"/>
    </row>
    <row r="266" spans="1:9" x14ac:dyDescent="0.2">
      <c r="A266" s="24"/>
      <c r="B266" s="144"/>
      <c r="C266" s="48"/>
      <c r="D266" s="48"/>
      <c r="E266" s="48"/>
      <c r="F266" s="48"/>
      <c r="G266" s="107"/>
      <c r="H266" s="67"/>
      <c r="I266" s="68"/>
    </row>
    <row r="267" spans="1:9" x14ac:dyDescent="0.2">
      <c r="A267" s="24"/>
      <c r="B267" s="144"/>
      <c r="C267" s="48"/>
      <c r="D267" s="48"/>
      <c r="E267" s="48"/>
      <c r="F267" s="48"/>
      <c r="G267" s="107"/>
      <c r="H267" s="67"/>
      <c r="I267" s="68"/>
    </row>
    <row r="268" spans="1:9" x14ac:dyDescent="0.2">
      <c r="A268" s="24"/>
      <c r="B268" s="144"/>
      <c r="C268" s="48"/>
      <c r="D268" s="48"/>
      <c r="E268" s="48"/>
      <c r="F268" s="48"/>
      <c r="G268" s="107"/>
      <c r="H268" s="67"/>
      <c r="I268" s="68"/>
    </row>
    <row r="269" spans="1:9" x14ac:dyDescent="0.2">
      <c r="A269" s="24"/>
      <c r="B269" s="144"/>
      <c r="C269" s="48"/>
      <c r="D269" s="48"/>
      <c r="E269" s="48"/>
      <c r="F269" s="48"/>
      <c r="G269" s="107"/>
      <c r="H269" s="67"/>
      <c r="I269" s="68"/>
    </row>
    <row r="270" spans="1:9" x14ac:dyDescent="0.2">
      <c r="A270" s="24"/>
      <c r="B270" s="144"/>
      <c r="C270" s="48"/>
      <c r="D270" s="48"/>
      <c r="E270" s="48"/>
      <c r="F270" s="48"/>
      <c r="G270" s="107"/>
      <c r="H270" s="67"/>
      <c r="I270" s="68"/>
    </row>
    <row r="271" spans="1:9" x14ac:dyDescent="0.2">
      <c r="A271" s="24"/>
      <c r="B271" s="144"/>
      <c r="C271" s="48"/>
      <c r="D271" s="48"/>
      <c r="E271" s="48"/>
      <c r="F271" s="48"/>
      <c r="G271" s="107"/>
      <c r="H271" s="67"/>
      <c r="I271" s="68"/>
    </row>
    <row r="272" spans="1:9" x14ac:dyDescent="0.2">
      <c r="A272" s="24"/>
      <c r="B272" s="144"/>
      <c r="C272" s="48"/>
      <c r="D272" s="48"/>
      <c r="E272" s="48"/>
      <c r="F272" s="48"/>
      <c r="G272" s="107"/>
      <c r="H272" s="67"/>
      <c r="I272" s="68"/>
    </row>
    <row r="273" spans="1:9" x14ac:dyDescent="0.2">
      <c r="A273" s="24"/>
      <c r="B273" s="144"/>
      <c r="C273" s="48"/>
      <c r="D273" s="48"/>
      <c r="E273" s="48"/>
      <c r="F273" s="48"/>
      <c r="G273" s="107"/>
      <c r="H273" s="67"/>
      <c r="I273" s="68"/>
    </row>
    <row r="274" spans="1:9" x14ac:dyDescent="0.2">
      <c r="A274" s="24"/>
      <c r="B274" s="144"/>
      <c r="C274" s="48"/>
      <c r="D274" s="48"/>
      <c r="E274" s="48"/>
      <c r="F274" s="48"/>
      <c r="G274" s="107"/>
      <c r="H274" s="67"/>
      <c r="I274" s="68"/>
    </row>
    <row r="275" spans="1:9" x14ac:dyDescent="0.2">
      <c r="A275" s="24"/>
      <c r="B275" s="144"/>
      <c r="C275" s="48"/>
      <c r="D275" s="48"/>
      <c r="E275" s="48"/>
      <c r="F275" s="48"/>
      <c r="G275" s="107"/>
      <c r="H275" s="67"/>
      <c r="I275" s="68"/>
    </row>
    <row r="276" spans="1:9" x14ac:dyDescent="0.2">
      <c r="A276" s="24"/>
      <c r="B276" s="144"/>
      <c r="C276" s="48"/>
      <c r="D276" s="48"/>
      <c r="E276" s="48"/>
      <c r="F276" s="48"/>
      <c r="G276" s="107"/>
      <c r="H276" s="67"/>
      <c r="I276" s="68"/>
    </row>
    <row r="277" spans="1:9" x14ac:dyDescent="0.2">
      <c r="A277" s="24"/>
      <c r="B277" s="144"/>
      <c r="C277" s="48"/>
      <c r="D277" s="48"/>
      <c r="E277" s="48"/>
      <c r="F277" s="48"/>
      <c r="G277" s="107"/>
      <c r="H277" s="67"/>
      <c r="I277" s="68"/>
    </row>
    <row r="278" spans="1:9" x14ac:dyDescent="0.2">
      <c r="A278" s="24"/>
      <c r="B278" s="144"/>
      <c r="C278" s="48"/>
      <c r="D278" s="48"/>
      <c r="E278" s="48"/>
      <c r="F278" s="48"/>
      <c r="G278" s="107"/>
      <c r="H278" s="67"/>
      <c r="I278" s="68"/>
    </row>
    <row r="279" spans="1:9" x14ac:dyDescent="0.2">
      <c r="A279" s="24"/>
      <c r="B279" s="144"/>
      <c r="C279" s="48"/>
      <c r="D279" s="48"/>
      <c r="E279" s="48"/>
      <c r="F279" s="48"/>
      <c r="G279" s="107"/>
      <c r="H279" s="67"/>
      <c r="I279" s="68"/>
    </row>
    <row r="280" spans="1:9" x14ac:dyDescent="0.2">
      <c r="A280" s="24"/>
      <c r="B280" s="144"/>
      <c r="C280" s="48"/>
      <c r="D280" s="48"/>
      <c r="E280" s="48"/>
      <c r="F280" s="48"/>
      <c r="G280" s="107"/>
      <c r="H280" s="67"/>
      <c r="I280" s="68"/>
    </row>
    <row r="281" spans="1:9" x14ac:dyDescent="0.2">
      <c r="A281" s="24"/>
      <c r="B281" s="144"/>
      <c r="C281" s="48"/>
      <c r="D281" s="48"/>
      <c r="E281" s="48"/>
      <c r="F281" s="48"/>
      <c r="G281" s="107"/>
      <c r="H281" s="67"/>
      <c r="I281" s="68"/>
    </row>
    <row r="282" spans="1:9" x14ac:dyDescent="0.2">
      <c r="A282" s="24"/>
      <c r="B282" s="144"/>
      <c r="C282" s="48"/>
      <c r="D282" s="48"/>
      <c r="E282" s="48"/>
      <c r="F282" s="48"/>
      <c r="G282" s="107"/>
      <c r="H282" s="67"/>
      <c r="I282" s="68"/>
    </row>
    <row r="283" spans="1:9" x14ac:dyDescent="0.2">
      <c r="A283" s="24"/>
      <c r="B283" s="144"/>
      <c r="C283" s="48"/>
      <c r="D283" s="48"/>
      <c r="E283" s="48"/>
      <c r="F283" s="48"/>
      <c r="G283" s="107"/>
      <c r="H283" s="67"/>
      <c r="I283" s="68"/>
    </row>
    <row r="284" spans="1:9" x14ac:dyDescent="0.2">
      <c r="A284" s="24"/>
      <c r="B284" s="144"/>
      <c r="C284" s="48"/>
      <c r="D284" s="48"/>
      <c r="E284" s="48"/>
      <c r="F284" s="48"/>
      <c r="G284" s="107"/>
      <c r="H284" s="67"/>
      <c r="I284" s="68"/>
    </row>
    <row r="285" spans="1:9" x14ac:dyDescent="0.2">
      <c r="A285" s="24"/>
      <c r="B285" s="144"/>
      <c r="C285" s="48"/>
      <c r="D285" s="48"/>
      <c r="E285" s="48"/>
      <c r="F285" s="48"/>
      <c r="G285" s="107"/>
      <c r="H285" s="67"/>
      <c r="I285" s="68"/>
    </row>
    <row r="286" spans="1:9" x14ac:dyDescent="0.2">
      <c r="A286" s="24"/>
      <c r="B286" s="144"/>
      <c r="C286" s="48"/>
      <c r="D286" s="48"/>
      <c r="E286" s="48"/>
      <c r="F286" s="48"/>
      <c r="G286" s="107"/>
      <c r="H286" s="67"/>
      <c r="I286" s="68"/>
    </row>
    <row r="287" spans="1:9" x14ac:dyDescent="0.2">
      <c r="A287" s="24"/>
      <c r="B287" s="144"/>
      <c r="C287" s="48"/>
      <c r="D287" s="48"/>
      <c r="E287" s="48"/>
      <c r="F287" s="48"/>
      <c r="G287" s="107"/>
      <c r="H287" s="67"/>
      <c r="I287" s="68"/>
    </row>
    <row r="288" spans="1:9" x14ac:dyDescent="0.2">
      <c r="A288" s="24"/>
      <c r="B288" s="144"/>
      <c r="C288" s="48"/>
      <c r="D288" s="48"/>
      <c r="E288" s="48"/>
      <c r="F288" s="48"/>
      <c r="G288" s="107"/>
      <c r="H288" s="67"/>
      <c r="I288" s="68"/>
    </row>
    <row r="289" spans="1:9" x14ac:dyDescent="0.2">
      <c r="A289" s="24"/>
      <c r="B289" s="144"/>
      <c r="C289" s="48"/>
      <c r="D289" s="48"/>
      <c r="E289" s="48"/>
      <c r="F289" s="48"/>
      <c r="G289" s="107"/>
      <c r="H289" s="67"/>
      <c r="I289" s="68"/>
    </row>
    <row r="290" spans="1:9" x14ac:dyDescent="0.2">
      <c r="A290" s="24"/>
      <c r="B290" s="144"/>
      <c r="C290" s="48"/>
      <c r="D290" s="48"/>
      <c r="E290" s="48"/>
      <c r="F290" s="48"/>
      <c r="G290" s="107"/>
      <c r="H290" s="67"/>
      <c r="I290" s="68"/>
    </row>
    <row r="291" spans="1:9" x14ac:dyDescent="0.2">
      <c r="A291" s="24"/>
      <c r="B291" s="144"/>
      <c r="C291" s="48"/>
      <c r="D291" s="48"/>
      <c r="E291" s="48"/>
      <c r="F291" s="48"/>
      <c r="G291" s="107"/>
      <c r="H291" s="67"/>
      <c r="I291" s="68"/>
    </row>
    <row r="292" spans="1:9" x14ac:dyDescent="0.2">
      <c r="A292" s="24"/>
      <c r="B292" s="144"/>
      <c r="C292" s="48"/>
      <c r="D292" s="48"/>
      <c r="E292" s="48"/>
      <c r="F292" s="48"/>
      <c r="G292" s="107"/>
      <c r="H292" s="67"/>
      <c r="I292" s="68"/>
    </row>
    <row r="293" spans="1:9" x14ac:dyDescent="0.2">
      <c r="A293" s="24"/>
      <c r="B293" s="144"/>
      <c r="C293" s="48"/>
      <c r="D293" s="48"/>
      <c r="E293" s="48"/>
      <c r="F293" s="48"/>
      <c r="G293" s="107"/>
      <c r="H293" s="67"/>
      <c r="I293" s="68"/>
    </row>
    <row r="294" spans="1:9" x14ac:dyDescent="0.2">
      <c r="A294" s="24"/>
      <c r="B294" s="144"/>
      <c r="C294" s="48"/>
      <c r="D294" s="48"/>
      <c r="E294" s="48"/>
      <c r="F294" s="48"/>
      <c r="G294" s="107"/>
      <c r="H294" s="67"/>
      <c r="I294" s="68"/>
    </row>
    <row r="295" spans="1:9" x14ac:dyDescent="0.2">
      <c r="A295" s="24"/>
      <c r="B295" s="144"/>
      <c r="C295" s="48"/>
      <c r="D295" s="48"/>
      <c r="E295" s="48"/>
      <c r="F295" s="48"/>
      <c r="G295" s="107"/>
      <c r="H295" s="67"/>
      <c r="I295" s="68"/>
    </row>
    <row r="296" spans="1:9" x14ac:dyDescent="0.2">
      <c r="A296" s="24"/>
      <c r="B296" s="144"/>
      <c r="C296" s="48"/>
      <c r="D296" s="48"/>
      <c r="E296" s="48"/>
      <c r="F296" s="48"/>
      <c r="G296" s="107"/>
      <c r="H296" s="67"/>
      <c r="I296" s="68"/>
    </row>
    <row r="297" spans="1:9" x14ac:dyDescent="0.2">
      <c r="A297" s="24"/>
      <c r="B297" s="144"/>
      <c r="C297" s="48"/>
      <c r="D297" s="48"/>
      <c r="E297" s="48"/>
      <c r="F297" s="48"/>
      <c r="G297" s="107"/>
      <c r="H297" s="67"/>
      <c r="I297" s="68"/>
    </row>
    <row r="298" spans="1:9" x14ac:dyDescent="0.2">
      <c r="A298" s="24"/>
      <c r="B298" s="144"/>
      <c r="C298" s="48"/>
      <c r="D298" s="48"/>
      <c r="E298" s="48"/>
      <c r="F298" s="48"/>
      <c r="G298" s="107"/>
      <c r="H298" s="67"/>
      <c r="I298" s="68"/>
    </row>
  </sheetData>
  <sheetProtection algorithmName="SHA-512" hashValue="QP5HOmAxgbkD1EUd9Y1qfK8sfHYH6RqB9jKjMUbdDYpWjC4vLBpVBH6Q80CPFWxn08lTthIG9uYJb5OmdI2cew==" saltValue="VimoqTzTJ8AbujXXpD1Kmg==" spinCount="100000" sheet="1" objects="1" scenarios="1"/>
  <mergeCells count="3">
    <mergeCell ref="K3:L4"/>
    <mergeCell ref="A1:L1"/>
    <mergeCell ref="A2:L2"/>
  </mergeCells>
  <phoneticPr fontId="22" type="noConversion"/>
  <conditionalFormatting sqref="C92:F93 C13:C14 C165:F242 C84:C86 C76:C78 C68:C70 C60:C62 C52:C54 C44:C46 C36:C38 C28:C30 C20:C22">
    <cfRule type="cellIs" dxfId="19" priority="6" operator="between">
      <formula>2002</formula>
      <formula>2007</formula>
    </cfRule>
  </conditionalFormatting>
  <conditionalFormatting sqref="C100:C102 C164 C156:C158 C148:C150 C140:C142 C132:C134 C124:C126 C116:C118 C108:C110">
    <cfRule type="cellIs" dxfId="18" priority="5" operator="between">
      <formula>2002</formula>
      <formula>2007</formula>
    </cfRule>
  </conditionalFormatting>
  <conditionalFormatting sqref="C15:C19 C23:C27 C31:C35 C39:C43 C47:C51 C55:C59 C63:C67 C71:C75 C79:C83 C87:C91 C95:C99 C103:C107 C111:C115 C119:C123 C127:C131 C135:C139 C143:C147 C151:C155 C159:C163">
    <cfRule type="cellIs" dxfId="17" priority="3" operator="between">
      <formula>2003</formula>
      <formula>2008</formula>
    </cfRule>
  </conditionalFormatting>
  <conditionalFormatting sqref="C12 C6">
    <cfRule type="cellIs" dxfId="16" priority="2" operator="between">
      <formula>2002</formula>
      <formula>2007</formula>
    </cfRule>
  </conditionalFormatting>
  <conditionalFormatting sqref="C7:C11">
    <cfRule type="cellIs" dxfId="15" priority="1" operator="between">
      <formula>2003</formula>
      <formula>2008</formula>
    </cfRule>
  </conditionalFormatting>
  <printOptions horizontalCentered="1"/>
  <pageMargins left="0.31496062992125984" right="0.31496062992125984" top="0.74803149606299213" bottom="0.35433070866141736" header="0.31496062992125984" footer="0.31496062992125984"/>
  <pageSetup paperSize="9" orientation="portrait" horizontalDpi="300" verticalDpi="300" r:id="rId1"/>
  <headerFooter>
    <oddHeader xml:space="preserve">&amp;C&amp;"Arial CE,Félkövér"&amp;12 2022/2023. TANÉVI ATLÉTIKA DIÁKOLIMPIA®
ÜGYESSÉGI ÉS VÁLTÓFUTÓ CSAPATBAJNOKSÁG </oddHeader>
  </headerFooter>
  <rowBreaks count="2" manualBreakCount="2">
    <brk id="53" max="16383" man="1"/>
    <brk id="109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D26"/>
  <sheetViews>
    <sheetView zoomScaleNormal="100" workbookViewId="0">
      <selection activeCell="C8" sqref="C8"/>
    </sheetView>
  </sheetViews>
  <sheetFormatPr defaultRowHeight="12.75" x14ac:dyDescent="0.2"/>
  <cols>
    <col min="1" max="1" width="5.28515625" customWidth="1"/>
    <col min="2" max="2" width="12.28515625" customWidth="1"/>
    <col min="3" max="3" width="61.140625" customWidth="1"/>
    <col min="4" max="4" width="11" customWidth="1"/>
  </cols>
  <sheetData>
    <row r="1" spans="1:4" ht="30" customHeight="1" x14ac:dyDescent="0.2">
      <c r="A1" s="176" t="str">
        <f>'56kcs FIÚ diszkosz'!A1:J1</f>
        <v>FIÚ V-VI. KORCSOPORT DISZKOSZVETÉS (1,75 KG)</v>
      </c>
      <c r="B1" s="176"/>
      <c r="C1" s="176"/>
      <c r="D1" s="176"/>
    </row>
    <row r="2" spans="1:4" x14ac:dyDescent="0.2">
      <c r="A2" s="1"/>
      <c r="B2" s="1" t="s">
        <v>15</v>
      </c>
      <c r="C2" s="1" t="s">
        <v>16</v>
      </c>
      <c r="D2" s="1" t="s">
        <v>17</v>
      </c>
    </row>
    <row r="3" spans="1:4" x14ac:dyDescent="0.2">
      <c r="A3" s="2" t="s">
        <v>0</v>
      </c>
      <c r="B3" s="53" t="str">
        <f>'56kcs FIÚ diszkosz'!C6</f>
        <v xml:space="preserve">    Szekszárd</v>
      </c>
      <c r="C3" s="3" t="str">
        <f>'56kcs FIÚ diszkosz'!B6</f>
        <v>I.Béla Gimnázium</v>
      </c>
      <c r="D3" s="19">
        <f>'56kcs FIÚ diszkosz'!I6</f>
        <v>22.802500000000002</v>
      </c>
    </row>
    <row r="4" spans="1:4" x14ac:dyDescent="0.2">
      <c r="A4" s="2" t="s">
        <v>1</v>
      </c>
      <c r="B4" s="53" t="str">
        <f>'56kcs FIÚ diszkosz'!C14</f>
        <v xml:space="preserve">    Szekszárd</v>
      </c>
      <c r="C4" s="3" t="str">
        <f>'56kcs FIÚ diszkosz'!B14</f>
        <v>Garay János Gimnázium</v>
      </c>
      <c r="D4" s="19">
        <f>'56kcs FIÚ diszkosz'!I14</f>
        <v>19.305</v>
      </c>
    </row>
    <row r="5" spans="1:4" x14ac:dyDescent="0.2">
      <c r="A5" s="2" t="s">
        <v>2</v>
      </c>
      <c r="B5" s="3">
        <f>'56kcs FIÚ diszkosz'!C22</f>
        <v>0</v>
      </c>
      <c r="C5" s="3">
        <f>'56kcs FIÚ diszkosz'!B22</f>
        <v>0</v>
      </c>
      <c r="D5" s="19">
        <f>'56kcs FIÚ diszkosz'!I22</f>
        <v>0</v>
      </c>
    </row>
    <row r="6" spans="1:4" x14ac:dyDescent="0.2">
      <c r="A6" s="2" t="s">
        <v>3</v>
      </c>
      <c r="B6" s="3">
        <f>'56kcs FIÚ diszkosz'!C30</f>
        <v>0</v>
      </c>
      <c r="C6" s="3">
        <f>'56kcs FIÚ diszkosz'!B30</f>
        <v>0</v>
      </c>
      <c r="D6" s="19">
        <f>'56kcs FIÚ diszkosz'!I30</f>
        <v>0</v>
      </c>
    </row>
    <row r="7" spans="1:4" x14ac:dyDescent="0.2">
      <c r="A7" s="2" t="s">
        <v>4</v>
      </c>
      <c r="B7" s="3">
        <f>'56kcs FIÚ diszkosz'!C38</f>
        <v>0</v>
      </c>
      <c r="C7" s="3">
        <f>'56kcs FIÚ diszkosz'!B38</f>
        <v>0</v>
      </c>
      <c r="D7" s="19">
        <f>'56kcs FIÚ diszkosz'!I38</f>
        <v>0</v>
      </c>
    </row>
    <row r="8" spans="1:4" x14ac:dyDescent="0.2">
      <c r="A8" s="2" t="s">
        <v>5</v>
      </c>
      <c r="B8" s="3">
        <f>'56kcs FIÚ diszkosz'!C46</f>
        <v>0</v>
      </c>
      <c r="C8" s="3">
        <f>'56kcs FIÚ diszkosz'!B46</f>
        <v>0</v>
      </c>
      <c r="D8" s="19">
        <f>'56kcs FIÚ diszkosz'!I46</f>
        <v>0</v>
      </c>
    </row>
    <row r="9" spans="1:4" x14ac:dyDescent="0.2">
      <c r="A9" s="2" t="s">
        <v>6</v>
      </c>
      <c r="B9" s="3">
        <f>'56kcs FIÚ diszkosz'!C54</f>
        <v>0</v>
      </c>
      <c r="C9" s="3">
        <f>'56kcs FIÚ diszkosz'!B54</f>
        <v>0</v>
      </c>
      <c r="D9" s="19">
        <f>'56kcs FIÚ diszkosz'!I54</f>
        <v>0</v>
      </c>
    </row>
    <row r="10" spans="1:4" x14ac:dyDescent="0.2">
      <c r="A10" s="2" t="s">
        <v>7</v>
      </c>
      <c r="B10" s="3">
        <f>'56kcs FIÚ diszkosz'!C62</f>
        <v>0</v>
      </c>
      <c r="C10" s="3">
        <f>'56kcs FIÚ diszkosz'!B62</f>
        <v>0</v>
      </c>
      <c r="D10" s="19">
        <f>'56kcs FIÚ diszkosz'!I62</f>
        <v>0</v>
      </c>
    </row>
    <row r="11" spans="1:4" x14ac:dyDescent="0.2">
      <c r="A11" s="2" t="s">
        <v>18</v>
      </c>
      <c r="B11" s="3">
        <f>'56kcs FIÚ diszkosz'!C70</f>
        <v>0</v>
      </c>
      <c r="C11" s="3">
        <f>'56kcs FIÚ diszkosz'!B70</f>
        <v>0</v>
      </c>
      <c r="D11" s="19">
        <f>'56kcs FIÚ diszkosz'!I70</f>
        <v>0</v>
      </c>
    </row>
    <row r="12" spans="1:4" x14ac:dyDescent="0.2">
      <c r="A12" s="2" t="s">
        <v>19</v>
      </c>
      <c r="B12" s="3">
        <f>'56kcs FIÚ diszkosz'!C78</f>
        <v>0</v>
      </c>
      <c r="C12" s="3">
        <f>'56kcs FIÚ diszkosz'!B78</f>
        <v>0</v>
      </c>
      <c r="D12" s="19">
        <f>'56kcs FIÚ diszkosz'!I78</f>
        <v>0</v>
      </c>
    </row>
    <row r="13" spans="1:4" x14ac:dyDescent="0.2">
      <c r="A13" s="2" t="s">
        <v>20</v>
      </c>
      <c r="B13" s="3">
        <f>'56kcs FIÚ diszkosz'!C86</f>
        <v>0</v>
      </c>
      <c r="C13" s="3">
        <f>'56kcs FIÚ diszkosz'!B86</f>
        <v>0</v>
      </c>
      <c r="D13" s="19">
        <f>'56kcs FIÚ diszkosz'!I86</f>
        <v>0</v>
      </c>
    </row>
    <row r="14" spans="1:4" x14ac:dyDescent="0.2">
      <c r="A14" s="2" t="s">
        <v>21</v>
      </c>
      <c r="B14" s="3">
        <f>'56kcs FIÚ diszkosz'!C94</f>
        <v>0</v>
      </c>
      <c r="C14" s="3">
        <f>'56kcs FIÚ diszkosz'!B94</f>
        <v>0</v>
      </c>
      <c r="D14" s="19">
        <f>'56kcs FIÚ diszkosz'!I94</f>
        <v>0</v>
      </c>
    </row>
    <row r="15" spans="1:4" x14ac:dyDescent="0.2">
      <c r="A15" s="2" t="s">
        <v>22</v>
      </c>
      <c r="B15" s="3">
        <f>'56kcs FIÚ diszkosz'!C102</f>
        <v>0</v>
      </c>
      <c r="C15" s="3">
        <f>'56kcs FIÚ diszkosz'!B102</f>
        <v>0</v>
      </c>
      <c r="D15" s="19">
        <f>'56kcs FIÚ diszkosz'!I102</f>
        <v>0</v>
      </c>
    </row>
    <row r="16" spans="1:4" x14ac:dyDescent="0.2">
      <c r="A16" s="2" t="s">
        <v>23</v>
      </c>
      <c r="B16" s="3">
        <f>'56kcs FIÚ diszkosz'!C110</f>
        <v>0</v>
      </c>
      <c r="C16" s="3">
        <f>'56kcs FIÚ diszkosz'!B110</f>
        <v>0</v>
      </c>
      <c r="D16" s="19">
        <f>'56kcs FIÚ diszkosz'!I110</f>
        <v>0</v>
      </c>
    </row>
    <row r="17" spans="1:4" x14ac:dyDescent="0.2">
      <c r="A17" s="2" t="s">
        <v>24</v>
      </c>
      <c r="B17" s="3">
        <f>'56kcs FIÚ diszkosz'!C118</f>
        <v>0</v>
      </c>
      <c r="C17" s="3">
        <f>'56kcs FIÚ diszkosz'!B118</f>
        <v>0</v>
      </c>
      <c r="D17" s="19">
        <f>'56kcs FIÚ diszkosz'!I118</f>
        <v>0</v>
      </c>
    </row>
    <row r="18" spans="1:4" x14ac:dyDescent="0.2">
      <c r="A18" s="2" t="s">
        <v>31</v>
      </c>
      <c r="B18" s="3">
        <f>'56kcs FIÚ diszkosz'!C126</f>
        <v>0</v>
      </c>
      <c r="C18" s="3">
        <f>'56kcs FIÚ diszkosz'!B126</f>
        <v>0</v>
      </c>
      <c r="D18" s="19">
        <f>'56kcs FIÚ diszkosz'!I126</f>
        <v>0</v>
      </c>
    </row>
    <row r="19" spans="1:4" x14ac:dyDescent="0.2">
      <c r="A19" s="2" t="s">
        <v>32</v>
      </c>
      <c r="B19" s="3">
        <f>'56kcs FIÚ diszkosz'!C134</f>
        <v>0</v>
      </c>
      <c r="C19" s="3">
        <f>'56kcs FIÚ diszkosz'!B134</f>
        <v>0</v>
      </c>
      <c r="D19" s="19">
        <f>'56kcs FIÚ diszkosz'!I134</f>
        <v>0</v>
      </c>
    </row>
    <row r="20" spans="1:4" x14ac:dyDescent="0.2">
      <c r="A20" s="2" t="s">
        <v>33</v>
      </c>
      <c r="B20" s="3">
        <f>'56kcs FIÚ diszkosz'!C142</f>
        <v>0</v>
      </c>
      <c r="C20" s="3">
        <f>'56kcs FIÚ diszkosz'!B142</f>
        <v>0</v>
      </c>
      <c r="D20" s="19">
        <f>'56kcs FIÚ diszkosz'!I142</f>
        <v>0</v>
      </c>
    </row>
    <row r="21" spans="1:4" x14ac:dyDescent="0.2">
      <c r="A21" s="2" t="s">
        <v>34</v>
      </c>
      <c r="B21" s="3">
        <f>'56kcs FIÚ diszkosz'!C150</f>
        <v>0</v>
      </c>
      <c r="C21" s="3">
        <f>'56kcs FIÚ diszkosz'!B150</f>
        <v>0</v>
      </c>
      <c r="D21" s="19">
        <f>'56kcs FIÚ diszkosz'!I150</f>
        <v>0</v>
      </c>
    </row>
    <row r="22" spans="1:4" x14ac:dyDescent="0.2">
      <c r="A22" s="2" t="s">
        <v>35</v>
      </c>
      <c r="B22" s="3">
        <f>'56kcs FIÚ diszkosz'!C158</f>
        <v>0</v>
      </c>
      <c r="C22" s="3">
        <f>'56kcs FIÚ diszkosz'!B158</f>
        <v>0</v>
      </c>
      <c r="D22" s="19">
        <f>'56kcs FIÚ diszkosz'!I158</f>
        <v>0</v>
      </c>
    </row>
    <row r="25" spans="1:4" x14ac:dyDescent="0.2">
      <c r="A25" t="s">
        <v>27</v>
      </c>
    </row>
    <row r="26" spans="1:4" x14ac:dyDescent="0.2">
      <c r="A26" t="s">
        <v>28</v>
      </c>
    </row>
  </sheetData>
  <mergeCells count="1">
    <mergeCell ref="A1:D1"/>
  </mergeCells>
  <phoneticPr fontId="22" type="noConversion"/>
  <pageMargins left="0.7" right="0.7" top="0.75" bottom="0.75" header="0.3" footer="0.3"/>
  <pageSetup paperSize="9" scale="97" orientation="portrait" horizontalDpi="300" verticalDpi="300" r:id="rId1"/>
  <headerFooter>
    <oddHeader xml:space="preserve">&amp;C&amp;"Arial CE,Félkövér" 2022/2023. TANÉVI ATLÉTIKA DIÁKOLIMPIA®
ÜGYESSÉGI ÉS VÁLTÓFUTÓ CSAPATBAJNOKSÁG 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70C0"/>
  </sheetPr>
  <dimension ref="A1:L182"/>
  <sheetViews>
    <sheetView zoomScaleNormal="100" workbookViewId="0">
      <selection activeCell="I26" sqref="I26"/>
    </sheetView>
  </sheetViews>
  <sheetFormatPr defaultColWidth="9.140625" defaultRowHeight="12.75" x14ac:dyDescent="0.2"/>
  <cols>
    <col min="1" max="1" width="4.140625" style="84" customWidth="1"/>
    <col min="2" max="2" width="39.28515625" style="148" customWidth="1"/>
    <col min="3" max="3" width="6.5703125" style="84" customWidth="1"/>
    <col min="4" max="6" width="6.28515625" style="99" customWidth="1"/>
    <col min="7" max="7" width="8" style="74" bestFit="1" customWidth="1"/>
    <col min="8" max="8" width="1.28515625" style="84" customWidth="1"/>
    <col min="9" max="9" width="9.140625" style="84"/>
    <col min="10" max="10" width="1.5703125" style="84" customWidth="1"/>
    <col min="11" max="11" width="4.28515625" style="100" customWidth="1"/>
    <col min="12" max="12" width="10.7109375" style="100" bestFit="1" customWidth="1"/>
    <col min="13" max="16384" width="9.140625" style="84"/>
  </cols>
  <sheetData>
    <row r="1" spans="1:12" ht="24.75" customHeight="1" x14ac:dyDescent="0.2">
      <c r="A1" s="169" t="s">
        <v>42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169"/>
    </row>
    <row r="2" spans="1:12" ht="13.5" thickBot="1" x14ac:dyDescent="0.25">
      <c r="A2" s="170" t="s">
        <v>37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</row>
    <row r="3" spans="1:12" ht="12.75" customHeight="1" x14ac:dyDescent="0.2">
      <c r="A3" s="101"/>
      <c r="B3" s="153"/>
      <c r="C3" s="25"/>
      <c r="D3" s="25"/>
      <c r="E3" s="25"/>
      <c r="F3" s="25"/>
      <c r="G3" s="102"/>
      <c r="H3" s="63"/>
      <c r="I3" s="64"/>
      <c r="K3" s="165" t="s">
        <v>14</v>
      </c>
      <c r="L3" s="166"/>
    </row>
    <row r="4" spans="1:12" ht="13.5" customHeight="1" thickBot="1" x14ac:dyDescent="0.25">
      <c r="C4" s="99"/>
      <c r="K4" s="167"/>
      <c r="L4" s="168"/>
    </row>
    <row r="5" spans="1:12" ht="13.5" thickBot="1" x14ac:dyDescent="0.25">
      <c r="A5" s="69" t="s">
        <v>51</v>
      </c>
      <c r="B5" s="154"/>
      <c r="C5" s="103"/>
      <c r="D5" s="70" t="s">
        <v>0</v>
      </c>
      <c r="E5" s="70" t="s">
        <v>1</v>
      </c>
      <c r="F5" s="70" t="s">
        <v>2</v>
      </c>
      <c r="G5" s="97" t="s">
        <v>30</v>
      </c>
      <c r="H5" s="104"/>
      <c r="K5" s="54"/>
      <c r="L5" s="54"/>
    </row>
    <row r="6" spans="1:12" ht="15.75" thickBot="1" x14ac:dyDescent="0.25">
      <c r="A6" s="79" t="s">
        <v>0</v>
      </c>
      <c r="B6" s="146" t="s">
        <v>147</v>
      </c>
      <c r="C6" s="46" t="s">
        <v>60</v>
      </c>
      <c r="D6" s="46"/>
      <c r="E6" s="46"/>
      <c r="F6" s="46"/>
      <c r="G6" s="93"/>
      <c r="H6" s="94"/>
      <c r="I6" s="75">
        <f>(SUM(G7:G11)-MIN(G7:G11))/4</f>
        <v>30.717499999999998</v>
      </c>
      <c r="J6" s="105"/>
      <c r="K6" s="77">
        <f>RANK(I6,'gerely sorrend'!$D$3:$D$22)</f>
        <v>2</v>
      </c>
      <c r="L6" s="78" t="s">
        <v>26</v>
      </c>
    </row>
    <row r="7" spans="1:12" ht="14.25" x14ac:dyDescent="0.2">
      <c r="A7" s="24"/>
      <c r="B7" s="148" t="s">
        <v>170</v>
      </c>
      <c r="C7" s="85">
        <v>2006</v>
      </c>
      <c r="D7" s="106">
        <v>0</v>
      </c>
      <c r="E7" s="106">
        <v>0</v>
      </c>
      <c r="F7" s="106">
        <v>16.079999999999998</v>
      </c>
      <c r="G7" s="93">
        <f>MAX(D7:F7)</f>
        <v>16.079999999999998</v>
      </c>
      <c r="H7" s="95"/>
      <c r="I7" s="82"/>
      <c r="J7" s="105"/>
      <c r="K7" s="88"/>
      <c r="L7" s="55"/>
    </row>
    <row r="8" spans="1:12" ht="14.25" x14ac:dyDescent="0.2">
      <c r="A8" s="24"/>
      <c r="B8" s="148" t="s">
        <v>150</v>
      </c>
      <c r="C8" s="85">
        <v>2003</v>
      </c>
      <c r="D8" s="106">
        <v>0</v>
      </c>
      <c r="E8" s="106">
        <v>0</v>
      </c>
      <c r="F8" s="106">
        <v>26.56</v>
      </c>
      <c r="G8" s="93">
        <f t="shared" ref="G8:G71" si="0">MAX(D8:F8)</f>
        <v>26.56</v>
      </c>
      <c r="H8" s="95"/>
      <c r="I8" s="82"/>
      <c r="J8" s="105"/>
      <c r="K8" s="88"/>
      <c r="L8" s="55"/>
    </row>
    <row r="9" spans="1:12" ht="14.25" x14ac:dyDescent="0.2">
      <c r="A9" s="24"/>
      <c r="B9" s="148" t="s">
        <v>151</v>
      </c>
      <c r="C9" s="85">
        <v>2005</v>
      </c>
      <c r="D9" s="106">
        <v>0</v>
      </c>
      <c r="E9" s="106">
        <v>0</v>
      </c>
      <c r="F9" s="106">
        <v>35.76</v>
      </c>
      <c r="G9" s="93">
        <f t="shared" si="0"/>
        <v>35.76</v>
      </c>
      <c r="H9" s="95"/>
      <c r="I9" s="82"/>
      <c r="J9" s="105"/>
      <c r="K9" s="88"/>
      <c r="L9" s="55"/>
    </row>
    <row r="10" spans="1:12" ht="14.25" x14ac:dyDescent="0.2">
      <c r="A10" s="24"/>
      <c r="B10" s="148" t="s">
        <v>152</v>
      </c>
      <c r="C10" s="85">
        <v>2005</v>
      </c>
      <c r="D10" s="106">
        <v>0</v>
      </c>
      <c r="E10" s="106">
        <v>0</v>
      </c>
      <c r="F10" s="106">
        <v>31.55</v>
      </c>
      <c r="G10" s="93">
        <f t="shared" si="0"/>
        <v>31.55</v>
      </c>
      <c r="H10" s="95"/>
      <c r="I10" s="82"/>
      <c r="J10" s="105"/>
      <c r="K10" s="88"/>
      <c r="L10" s="55"/>
    </row>
    <row r="11" spans="1:12" ht="14.25" x14ac:dyDescent="0.2">
      <c r="A11" s="24"/>
      <c r="B11" s="148" t="s">
        <v>171</v>
      </c>
      <c r="C11" s="85">
        <v>20006</v>
      </c>
      <c r="D11" s="106">
        <v>0</v>
      </c>
      <c r="E11" s="106">
        <v>0</v>
      </c>
      <c r="F11" s="106">
        <v>29</v>
      </c>
      <c r="G11" s="93">
        <f t="shared" si="0"/>
        <v>29</v>
      </c>
      <c r="H11" s="95"/>
      <c r="I11" s="82"/>
      <c r="J11" s="105"/>
      <c r="K11" s="88"/>
      <c r="L11" s="55"/>
    </row>
    <row r="12" spans="1:12" ht="14.25" x14ac:dyDescent="0.2">
      <c r="A12" s="24"/>
      <c r="B12" s="147" t="s">
        <v>148</v>
      </c>
      <c r="C12" s="51"/>
      <c r="D12" s="106"/>
      <c r="E12" s="106"/>
      <c r="F12" s="106"/>
      <c r="G12" s="93"/>
      <c r="H12" s="95"/>
      <c r="I12" s="82"/>
      <c r="J12" s="105"/>
      <c r="K12" s="88"/>
      <c r="L12" s="55"/>
    </row>
    <row r="13" spans="1:12" ht="15" thickBot="1" x14ac:dyDescent="0.25">
      <c r="A13" s="24"/>
      <c r="B13" s="144"/>
      <c r="C13" s="51"/>
      <c r="D13" s="106"/>
      <c r="E13" s="106"/>
      <c r="F13" s="106"/>
      <c r="G13" s="93"/>
      <c r="H13" s="95"/>
      <c r="I13" s="82"/>
      <c r="J13" s="105"/>
      <c r="K13" s="88"/>
      <c r="L13" s="55"/>
    </row>
    <row r="14" spans="1:12" ht="15.75" thickBot="1" x14ac:dyDescent="0.25">
      <c r="A14" s="79" t="s">
        <v>1</v>
      </c>
      <c r="B14" s="146" t="s">
        <v>59</v>
      </c>
      <c r="C14" s="46" t="s">
        <v>60</v>
      </c>
      <c r="D14" s="107"/>
      <c r="E14" s="107"/>
      <c r="F14" s="107"/>
      <c r="G14" s="93"/>
      <c r="H14" s="94"/>
      <c r="I14" s="75">
        <f>(SUM(G15:G19)-MIN(G15:G19))/4</f>
        <v>24.287499999999998</v>
      </c>
      <c r="J14" s="105"/>
      <c r="K14" s="77">
        <f>RANK(I14,'gerely sorrend'!$D$3:$D$22)</f>
        <v>3</v>
      </c>
      <c r="L14" s="78" t="s">
        <v>26</v>
      </c>
    </row>
    <row r="15" spans="1:12" ht="14.25" x14ac:dyDescent="0.2">
      <c r="A15" s="24"/>
      <c r="B15" s="148" t="s">
        <v>61</v>
      </c>
      <c r="C15" s="85">
        <v>2003</v>
      </c>
      <c r="D15" s="106">
        <v>0</v>
      </c>
      <c r="E15" s="106">
        <v>0</v>
      </c>
      <c r="F15" s="106">
        <v>14.23</v>
      </c>
      <c r="G15" s="93">
        <f t="shared" si="0"/>
        <v>14.23</v>
      </c>
      <c r="H15" s="95"/>
      <c r="I15" s="82"/>
      <c r="J15" s="105"/>
      <c r="K15" s="88"/>
      <c r="L15" s="55"/>
    </row>
    <row r="16" spans="1:12" ht="14.25" x14ac:dyDescent="0.2">
      <c r="A16" s="24"/>
      <c r="B16" s="148" t="s">
        <v>88</v>
      </c>
      <c r="C16" s="85">
        <v>2008</v>
      </c>
      <c r="D16" s="106">
        <v>0</v>
      </c>
      <c r="E16" s="106">
        <v>0</v>
      </c>
      <c r="F16" s="106">
        <v>29.77</v>
      </c>
      <c r="G16" s="93">
        <f t="shared" si="0"/>
        <v>29.77</v>
      </c>
      <c r="H16" s="95"/>
      <c r="I16" s="82"/>
      <c r="J16" s="105"/>
      <c r="K16" s="88"/>
      <c r="L16" s="55"/>
    </row>
    <row r="17" spans="1:12" ht="14.25" x14ac:dyDescent="0.2">
      <c r="A17" s="24"/>
      <c r="B17" s="148" t="s">
        <v>145</v>
      </c>
      <c r="C17" s="85">
        <v>2007</v>
      </c>
      <c r="D17" s="106">
        <v>0</v>
      </c>
      <c r="E17" s="106">
        <v>0</v>
      </c>
      <c r="F17" s="106">
        <v>15.3</v>
      </c>
      <c r="G17" s="93">
        <f t="shared" si="0"/>
        <v>15.3</v>
      </c>
      <c r="H17" s="95"/>
      <c r="I17" s="82"/>
      <c r="J17" s="105"/>
      <c r="K17" s="88"/>
      <c r="L17" s="55"/>
    </row>
    <row r="18" spans="1:12" ht="14.25" x14ac:dyDescent="0.2">
      <c r="A18" s="24"/>
      <c r="B18" s="148" t="s">
        <v>62</v>
      </c>
      <c r="C18" s="85">
        <v>2004</v>
      </c>
      <c r="D18" s="106">
        <v>0</v>
      </c>
      <c r="E18" s="106">
        <v>0</v>
      </c>
      <c r="F18" s="106">
        <v>32.44</v>
      </c>
      <c r="G18" s="93">
        <f t="shared" si="0"/>
        <v>32.44</v>
      </c>
      <c r="H18" s="95"/>
      <c r="I18" s="82"/>
      <c r="J18" s="105"/>
      <c r="K18" s="88"/>
      <c r="L18" s="55"/>
    </row>
    <row r="19" spans="1:12" ht="14.25" x14ac:dyDescent="0.2">
      <c r="A19" s="24"/>
      <c r="B19" s="148" t="s">
        <v>146</v>
      </c>
      <c r="C19" s="85">
        <v>2005</v>
      </c>
      <c r="D19" s="106">
        <v>0</v>
      </c>
      <c r="E19" s="106">
        <v>0</v>
      </c>
      <c r="F19" s="106">
        <v>19.64</v>
      </c>
      <c r="G19" s="93">
        <f t="shared" si="0"/>
        <v>19.64</v>
      </c>
      <c r="H19" s="95"/>
      <c r="I19" s="82"/>
      <c r="J19" s="105"/>
      <c r="K19" s="88"/>
      <c r="L19" s="55"/>
    </row>
    <row r="20" spans="1:12" ht="14.25" x14ac:dyDescent="0.2">
      <c r="A20" s="24"/>
      <c r="B20" s="147" t="s">
        <v>144</v>
      </c>
      <c r="C20" s="51"/>
      <c r="D20" s="106"/>
      <c r="E20" s="106"/>
      <c r="F20" s="106"/>
      <c r="G20" s="93"/>
      <c r="H20" s="95"/>
      <c r="I20" s="82"/>
      <c r="J20" s="105"/>
      <c r="K20" s="88"/>
      <c r="L20" s="55"/>
    </row>
    <row r="21" spans="1:12" ht="15" thickBot="1" x14ac:dyDescent="0.25">
      <c r="A21" s="24"/>
      <c r="B21" s="144"/>
      <c r="C21" s="51"/>
      <c r="D21" s="106"/>
      <c r="E21" s="106"/>
      <c r="F21" s="106"/>
      <c r="G21" s="93"/>
      <c r="H21" s="95"/>
      <c r="I21" s="82"/>
      <c r="J21" s="105"/>
      <c r="K21" s="88"/>
      <c r="L21" s="55"/>
    </row>
    <row r="22" spans="1:12" ht="15.75" thickBot="1" x14ac:dyDescent="0.25">
      <c r="A22" s="79" t="s">
        <v>2</v>
      </c>
      <c r="B22" s="149" t="s">
        <v>64</v>
      </c>
      <c r="C22" s="46" t="s">
        <v>172</v>
      </c>
      <c r="D22" s="107"/>
      <c r="E22" s="107"/>
      <c r="F22" s="107"/>
      <c r="G22" s="93"/>
      <c r="H22" s="94"/>
      <c r="I22" s="75">
        <f>(SUM(G23:G27)-MIN(G23:G27))/4</f>
        <v>32.642500000000005</v>
      </c>
      <c r="J22" s="105"/>
      <c r="K22" s="77">
        <f>RANK(I22,'gerely sorrend'!$D$3:$D$22)</f>
        <v>1</v>
      </c>
      <c r="L22" s="78" t="s">
        <v>26</v>
      </c>
    </row>
    <row r="23" spans="1:12" ht="14.25" x14ac:dyDescent="0.2">
      <c r="A23" s="24"/>
      <c r="B23" s="144" t="s">
        <v>91</v>
      </c>
      <c r="C23" s="80">
        <v>2006</v>
      </c>
      <c r="D23" s="106">
        <v>0</v>
      </c>
      <c r="E23" s="106">
        <v>0</v>
      </c>
      <c r="F23" s="106">
        <v>21.73</v>
      </c>
      <c r="G23" s="93">
        <f t="shared" si="0"/>
        <v>21.73</v>
      </c>
      <c r="H23" s="95"/>
      <c r="I23" s="82"/>
      <c r="J23" s="105"/>
      <c r="K23" s="88"/>
      <c r="L23" s="55"/>
    </row>
    <row r="24" spans="1:12" ht="14.25" x14ac:dyDescent="0.2">
      <c r="A24" s="24"/>
      <c r="B24" s="144" t="s">
        <v>173</v>
      </c>
      <c r="C24" s="80">
        <v>2004</v>
      </c>
      <c r="D24" s="106">
        <v>0</v>
      </c>
      <c r="E24" s="106">
        <v>0</v>
      </c>
      <c r="F24" s="106">
        <v>35.35</v>
      </c>
      <c r="G24" s="93">
        <f t="shared" si="0"/>
        <v>35.35</v>
      </c>
      <c r="H24" s="95"/>
      <c r="I24" s="82"/>
      <c r="J24" s="105"/>
      <c r="K24" s="88"/>
      <c r="L24" s="55"/>
    </row>
    <row r="25" spans="1:12" ht="14.25" x14ac:dyDescent="0.2">
      <c r="A25" s="24"/>
      <c r="B25" s="144" t="s">
        <v>174</v>
      </c>
      <c r="C25" s="80">
        <v>2006</v>
      </c>
      <c r="D25" s="106">
        <v>0</v>
      </c>
      <c r="E25" s="106">
        <v>0</v>
      </c>
      <c r="F25" s="106">
        <v>34.01</v>
      </c>
      <c r="G25" s="93">
        <f t="shared" si="0"/>
        <v>34.01</v>
      </c>
      <c r="H25" s="95"/>
      <c r="I25" s="82"/>
      <c r="J25" s="105"/>
      <c r="K25" s="88"/>
      <c r="L25" s="55"/>
    </row>
    <row r="26" spans="1:12" ht="14.25" x14ac:dyDescent="0.2">
      <c r="A26" s="24"/>
      <c r="B26" s="144" t="s">
        <v>175</v>
      </c>
      <c r="C26" s="80">
        <v>2003</v>
      </c>
      <c r="D26" s="106">
        <v>0</v>
      </c>
      <c r="E26" s="106">
        <v>0</v>
      </c>
      <c r="F26" s="106">
        <v>27.37</v>
      </c>
      <c r="G26" s="93">
        <f t="shared" si="0"/>
        <v>27.37</v>
      </c>
      <c r="H26" s="95"/>
      <c r="I26" s="82"/>
      <c r="J26" s="105"/>
      <c r="K26" s="88"/>
      <c r="L26" s="55"/>
    </row>
    <row r="27" spans="1:12" ht="14.25" x14ac:dyDescent="0.2">
      <c r="A27" s="24"/>
      <c r="B27" s="144" t="s">
        <v>69</v>
      </c>
      <c r="C27" s="80">
        <v>2007</v>
      </c>
      <c r="D27" s="106">
        <v>0</v>
      </c>
      <c r="E27" s="106">
        <v>0</v>
      </c>
      <c r="F27" s="106">
        <v>33.840000000000003</v>
      </c>
      <c r="G27" s="93">
        <f t="shared" si="0"/>
        <v>33.840000000000003</v>
      </c>
      <c r="H27" s="95"/>
      <c r="I27" s="82"/>
      <c r="J27" s="105"/>
      <c r="K27" s="88"/>
      <c r="L27" s="55"/>
    </row>
    <row r="28" spans="1:12" ht="14.25" x14ac:dyDescent="0.2">
      <c r="A28" s="24"/>
      <c r="B28" s="147" t="s">
        <v>114</v>
      </c>
      <c r="C28" s="51"/>
      <c r="D28" s="106"/>
      <c r="E28" s="106"/>
      <c r="F28" s="106"/>
      <c r="G28" s="93"/>
      <c r="H28" s="95"/>
      <c r="I28" s="82"/>
      <c r="J28" s="105"/>
      <c r="K28" s="88"/>
      <c r="L28" s="55"/>
    </row>
    <row r="29" spans="1:12" ht="15" thickBot="1" x14ac:dyDescent="0.25">
      <c r="A29" s="24"/>
      <c r="B29" s="144"/>
      <c r="C29" s="51"/>
      <c r="D29" s="106"/>
      <c r="E29" s="106"/>
      <c r="F29" s="106"/>
      <c r="G29" s="93"/>
      <c r="H29" s="95"/>
      <c r="I29" s="82"/>
      <c r="J29" s="105"/>
      <c r="K29" s="88"/>
      <c r="L29" s="55"/>
    </row>
    <row r="30" spans="1:12" ht="15.75" thickBot="1" x14ac:dyDescent="0.25">
      <c r="A30" s="79" t="s">
        <v>3</v>
      </c>
      <c r="B30" s="149"/>
      <c r="C30" s="46"/>
      <c r="D30" s="107"/>
      <c r="E30" s="107"/>
      <c r="F30" s="107"/>
      <c r="G30" s="93"/>
      <c r="H30" s="94"/>
      <c r="I30" s="75">
        <f>(SUM(G31:G35)-MIN(G31:G35))/4</f>
        <v>0</v>
      </c>
      <c r="J30" s="105"/>
      <c r="K30" s="77">
        <f>RANK(I30,'gerely sorrend'!$D$3:$D$22)</f>
        <v>4</v>
      </c>
      <c r="L30" s="78" t="s">
        <v>26</v>
      </c>
    </row>
    <row r="31" spans="1:12" ht="14.25" x14ac:dyDescent="0.2">
      <c r="A31" s="24"/>
      <c r="B31" s="144"/>
      <c r="C31" s="80"/>
      <c r="D31" s="106">
        <v>0</v>
      </c>
      <c r="E31" s="106">
        <v>0</v>
      </c>
      <c r="F31" s="106">
        <v>0</v>
      </c>
      <c r="G31" s="93">
        <f t="shared" si="0"/>
        <v>0</v>
      </c>
      <c r="H31" s="95"/>
      <c r="I31" s="82"/>
      <c r="J31" s="105"/>
      <c r="K31" s="88"/>
      <c r="L31" s="55"/>
    </row>
    <row r="32" spans="1:12" ht="14.25" x14ac:dyDescent="0.2">
      <c r="A32" s="24"/>
      <c r="B32" s="144"/>
      <c r="C32" s="80"/>
      <c r="D32" s="106">
        <v>0</v>
      </c>
      <c r="E32" s="106">
        <v>0</v>
      </c>
      <c r="F32" s="106">
        <v>0</v>
      </c>
      <c r="G32" s="93">
        <f t="shared" si="0"/>
        <v>0</v>
      </c>
      <c r="H32" s="95"/>
      <c r="I32" s="82"/>
      <c r="J32" s="105"/>
      <c r="K32" s="88"/>
      <c r="L32" s="55"/>
    </row>
    <row r="33" spans="1:12" ht="14.25" x14ac:dyDescent="0.2">
      <c r="A33" s="24"/>
      <c r="B33" s="144"/>
      <c r="C33" s="80"/>
      <c r="D33" s="106">
        <v>0</v>
      </c>
      <c r="E33" s="106">
        <v>0</v>
      </c>
      <c r="F33" s="106">
        <v>0</v>
      </c>
      <c r="G33" s="93">
        <f t="shared" si="0"/>
        <v>0</v>
      </c>
      <c r="H33" s="95"/>
      <c r="I33" s="82"/>
      <c r="J33" s="105"/>
      <c r="K33" s="88"/>
      <c r="L33" s="55"/>
    </row>
    <row r="34" spans="1:12" ht="14.25" x14ac:dyDescent="0.2">
      <c r="A34" s="24"/>
      <c r="B34" s="144"/>
      <c r="C34" s="80"/>
      <c r="D34" s="106">
        <v>0</v>
      </c>
      <c r="E34" s="106">
        <v>0</v>
      </c>
      <c r="F34" s="106">
        <v>0</v>
      </c>
      <c r="G34" s="93">
        <f t="shared" si="0"/>
        <v>0</v>
      </c>
      <c r="H34" s="95"/>
      <c r="I34" s="82"/>
      <c r="J34" s="105"/>
      <c r="K34" s="88"/>
      <c r="L34" s="55"/>
    </row>
    <row r="35" spans="1:12" ht="14.25" x14ac:dyDescent="0.2">
      <c r="A35" s="24"/>
      <c r="B35" s="144"/>
      <c r="C35" s="80"/>
      <c r="D35" s="106">
        <v>0</v>
      </c>
      <c r="E35" s="106">
        <v>0</v>
      </c>
      <c r="F35" s="106">
        <v>0</v>
      </c>
      <c r="G35" s="93">
        <f t="shared" si="0"/>
        <v>0</v>
      </c>
      <c r="H35" s="95"/>
      <c r="I35" s="82"/>
      <c r="J35" s="105"/>
      <c r="K35" s="88"/>
      <c r="L35" s="55"/>
    </row>
    <row r="36" spans="1:12" ht="14.25" x14ac:dyDescent="0.2">
      <c r="A36" s="24"/>
      <c r="B36" s="147" t="s">
        <v>10</v>
      </c>
      <c r="C36" s="51"/>
      <c r="D36" s="106"/>
      <c r="E36" s="106"/>
      <c r="F36" s="106"/>
      <c r="G36" s="93"/>
      <c r="H36" s="95"/>
      <c r="I36" s="82"/>
      <c r="J36" s="105"/>
      <c r="K36" s="88"/>
      <c r="L36" s="55"/>
    </row>
    <row r="37" spans="1:12" ht="15" thickBot="1" x14ac:dyDescent="0.25">
      <c r="A37" s="24"/>
      <c r="B37" s="147"/>
      <c r="C37" s="51"/>
      <c r="D37" s="106"/>
      <c r="E37" s="106"/>
      <c r="F37" s="106"/>
      <c r="G37" s="93"/>
      <c r="H37" s="95"/>
      <c r="I37" s="82"/>
      <c r="J37" s="105"/>
      <c r="K37" s="88"/>
      <c r="L37" s="55"/>
    </row>
    <row r="38" spans="1:12" ht="15.75" thickBot="1" x14ac:dyDescent="0.25">
      <c r="A38" s="79" t="s">
        <v>4</v>
      </c>
      <c r="B38" s="149"/>
      <c r="C38" s="46"/>
      <c r="D38" s="107"/>
      <c r="E38" s="107"/>
      <c r="F38" s="107"/>
      <c r="G38" s="93"/>
      <c r="H38" s="94"/>
      <c r="I38" s="75">
        <f>(SUM(G39:G43)-MIN(G39:G43))/4</f>
        <v>0</v>
      </c>
      <c r="J38" s="105"/>
      <c r="K38" s="77">
        <f>RANK(I38,'gerely sorrend'!$D$3:$D$22)</f>
        <v>4</v>
      </c>
      <c r="L38" s="78" t="s">
        <v>26</v>
      </c>
    </row>
    <row r="39" spans="1:12" ht="14.25" x14ac:dyDescent="0.2">
      <c r="A39" s="24"/>
      <c r="B39" s="144"/>
      <c r="C39" s="80"/>
      <c r="D39" s="106">
        <v>0</v>
      </c>
      <c r="E39" s="106">
        <v>0</v>
      </c>
      <c r="F39" s="106">
        <v>0</v>
      </c>
      <c r="G39" s="93">
        <f t="shared" si="0"/>
        <v>0</v>
      </c>
      <c r="H39" s="95"/>
      <c r="I39" s="82"/>
      <c r="J39" s="105"/>
      <c r="K39" s="88"/>
      <c r="L39" s="55"/>
    </row>
    <row r="40" spans="1:12" ht="14.25" x14ac:dyDescent="0.2">
      <c r="A40" s="24"/>
      <c r="B40" s="144"/>
      <c r="C40" s="80"/>
      <c r="D40" s="106">
        <v>0</v>
      </c>
      <c r="E40" s="106">
        <v>0</v>
      </c>
      <c r="F40" s="106">
        <v>0</v>
      </c>
      <c r="G40" s="93">
        <f t="shared" si="0"/>
        <v>0</v>
      </c>
      <c r="H40" s="95"/>
      <c r="I40" s="82"/>
      <c r="J40" s="105"/>
      <c r="K40" s="88"/>
      <c r="L40" s="55"/>
    </row>
    <row r="41" spans="1:12" ht="14.25" x14ac:dyDescent="0.2">
      <c r="A41" s="24"/>
      <c r="B41" s="144"/>
      <c r="C41" s="80"/>
      <c r="D41" s="106">
        <v>0</v>
      </c>
      <c r="E41" s="106">
        <v>0</v>
      </c>
      <c r="F41" s="106">
        <v>0</v>
      </c>
      <c r="G41" s="93">
        <f t="shared" si="0"/>
        <v>0</v>
      </c>
      <c r="H41" s="95"/>
      <c r="I41" s="82"/>
      <c r="J41" s="105"/>
      <c r="K41" s="88"/>
      <c r="L41" s="55"/>
    </row>
    <row r="42" spans="1:12" ht="14.25" x14ac:dyDescent="0.2">
      <c r="A42" s="24"/>
      <c r="B42" s="144"/>
      <c r="C42" s="80"/>
      <c r="D42" s="106">
        <v>0</v>
      </c>
      <c r="E42" s="106">
        <v>0</v>
      </c>
      <c r="F42" s="106">
        <v>0</v>
      </c>
      <c r="G42" s="93">
        <f t="shared" si="0"/>
        <v>0</v>
      </c>
      <c r="H42" s="95"/>
      <c r="I42" s="82"/>
      <c r="J42" s="105"/>
      <c r="K42" s="88"/>
      <c r="L42" s="55"/>
    </row>
    <row r="43" spans="1:12" ht="14.25" x14ac:dyDescent="0.2">
      <c r="A43" s="24"/>
      <c r="B43" s="144"/>
      <c r="C43" s="80"/>
      <c r="D43" s="106">
        <v>0</v>
      </c>
      <c r="E43" s="106">
        <v>0</v>
      </c>
      <c r="F43" s="106">
        <v>0</v>
      </c>
      <c r="G43" s="93">
        <f t="shared" si="0"/>
        <v>0</v>
      </c>
      <c r="H43" s="95"/>
      <c r="I43" s="82"/>
      <c r="J43" s="105"/>
      <c r="K43" s="88"/>
      <c r="L43" s="55"/>
    </row>
    <row r="44" spans="1:12" ht="14.25" x14ac:dyDescent="0.2">
      <c r="A44" s="24"/>
      <c r="B44" s="147" t="s">
        <v>10</v>
      </c>
      <c r="C44" s="51"/>
      <c r="D44" s="106"/>
      <c r="E44" s="106"/>
      <c r="F44" s="106"/>
      <c r="G44" s="93"/>
      <c r="H44" s="95"/>
      <c r="I44" s="82"/>
      <c r="J44" s="105"/>
      <c r="K44" s="88"/>
      <c r="L44" s="55"/>
    </row>
    <row r="45" spans="1:12" ht="15" thickBot="1" x14ac:dyDescent="0.25">
      <c r="A45" s="24"/>
      <c r="B45" s="147"/>
      <c r="C45" s="51"/>
      <c r="D45" s="106"/>
      <c r="E45" s="106"/>
      <c r="F45" s="106"/>
      <c r="G45" s="93"/>
      <c r="H45" s="95"/>
      <c r="I45" s="82"/>
      <c r="J45" s="105"/>
      <c r="K45" s="88"/>
      <c r="L45" s="55"/>
    </row>
    <row r="46" spans="1:12" ht="15.75" thickBot="1" x14ac:dyDescent="0.25">
      <c r="A46" s="79" t="s">
        <v>5</v>
      </c>
      <c r="B46" s="149"/>
      <c r="C46" s="46"/>
      <c r="D46" s="107"/>
      <c r="E46" s="107"/>
      <c r="F46" s="107"/>
      <c r="G46" s="93"/>
      <c r="H46" s="94"/>
      <c r="I46" s="75">
        <f>(SUM(G47:G51)-MIN(G47:G51))/4</f>
        <v>0</v>
      </c>
      <c r="J46" s="105"/>
      <c r="K46" s="77">
        <f>RANK(I46,'gerely sorrend'!$D$3:$D$22)</f>
        <v>4</v>
      </c>
      <c r="L46" s="78" t="s">
        <v>26</v>
      </c>
    </row>
    <row r="47" spans="1:12" ht="14.25" x14ac:dyDescent="0.2">
      <c r="A47" s="24"/>
      <c r="B47" s="144"/>
      <c r="C47" s="80"/>
      <c r="D47" s="106">
        <v>0</v>
      </c>
      <c r="E47" s="106">
        <v>0</v>
      </c>
      <c r="F47" s="106">
        <v>0</v>
      </c>
      <c r="G47" s="93">
        <f t="shared" si="0"/>
        <v>0</v>
      </c>
      <c r="H47" s="95"/>
      <c r="I47" s="82"/>
      <c r="J47" s="105"/>
      <c r="K47" s="88"/>
      <c r="L47" s="55"/>
    </row>
    <row r="48" spans="1:12" ht="14.25" x14ac:dyDescent="0.2">
      <c r="A48" s="24"/>
      <c r="B48" s="144"/>
      <c r="C48" s="80"/>
      <c r="D48" s="106">
        <v>0</v>
      </c>
      <c r="E48" s="106">
        <v>0</v>
      </c>
      <c r="F48" s="106">
        <v>0</v>
      </c>
      <c r="G48" s="93">
        <f t="shared" si="0"/>
        <v>0</v>
      </c>
      <c r="H48" s="95"/>
      <c r="I48" s="82"/>
      <c r="J48" s="105"/>
      <c r="K48" s="88"/>
      <c r="L48" s="55"/>
    </row>
    <row r="49" spans="1:12" ht="14.25" x14ac:dyDescent="0.2">
      <c r="A49" s="24"/>
      <c r="B49" s="144"/>
      <c r="C49" s="80"/>
      <c r="D49" s="106">
        <v>0</v>
      </c>
      <c r="E49" s="106">
        <v>0</v>
      </c>
      <c r="F49" s="106">
        <v>0</v>
      </c>
      <c r="G49" s="93">
        <f t="shared" si="0"/>
        <v>0</v>
      </c>
      <c r="H49" s="95"/>
      <c r="I49" s="82"/>
      <c r="J49" s="105"/>
      <c r="K49" s="88"/>
      <c r="L49" s="55"/>
    </row>
    <row r="50" spans="1:12" ht="14.25" x14ac:dyDescent="0.2">
      <c r="A50" s="24"/>
      <c r="B50" s="144"/>
      <c r="C50" s="80"/>
      <c r="D50" s="106">
        <v>0</v>
      </c>
      <c r="E50" s="106">
        <v>0</v>
      </c>
      <c r="F50" s="106">
        <v>0</v>
      </c>
      <c r="G50" s="93">
        <f t="shared" si="0"/>
        <v>0</v>
      </c>
      <c r="H50" s="95"/>
      <c r="I50" s="82"/>
      <c r="J50" s="105"/>
      <c r="K50" s="88"/>
      <c r="L50" s="55"/>
    </row>
    <row r="51" spans="1:12" ht="14.25" x14ac:dyDescent="0.2">
      <c r="A51" s="24"/>
      <c r="B51" s="144"/>
      <c r="C51" s="80"/>
      <c r="D51" s="106">
        <v>0</v>
      </c>
      <c r="E51" s="106">
        <v>0</v>
      </c>
      <c r="F51" s="106">
        <v>0</v>
      </c>
      <c r="G51" s="93">
        <f t="shared" si="0"/>
        <v>0</v>
      </c>
      <c r="H51" s="95"/>
      <c r="I51" s="82"/>
      <c r="J51" s="105"/>
      <c r="K51" s="88"/>
      <c r="L51" s="55"/>
    </row>
    <row r="52" spans="1:12" ht="14.25" x14ac:dyDescent="0.2">
      <c r="A52" s="24"/>
      <c r="B52" s="147" t="s">
        <v>10</v>
      </c>
      <c r="C52" s="51"/>
      <c r="D52" s="106"/>
      <c r="E52" s="106"/>
      <c r="F52" s="106"/>
      <c r="G52" s="93"/>
      <c r="H52" s="95"/>
      <c r="I52" s="82"/>
      <c r="J52" s="105"/>
      <c r="K52" s="88"/>
      <c r="L52" s="55"/>
    </row>
    <row r="53" spans="1:12" ht="15" thickBot="1" x14ac:dyDescent="0.25">
      <c r="A53" s="24"/>
      <c r="B53" s="147"/>
      <c r="C53" s="51"/>
      <c r="D53" s="106"/>
      <c r="E53" s="106"/>
      <c r="F53" s="106"/>
      <c r="G53" s="93"/>
      <c r="H53" s="95"/>
      <c r="I53" s="82"/>
      <c r="J53" s="105"/>
      <c r="K53" s="88"/>
      <c r="L53" s="55"/>
    </row>
    <row r="54" spans="1:12" ht="15.75" thickBot="1" x14ac:dyDescent="0.25">
      <c r="A54" s="79" t="s">
        <v>6</v>
      </c>
      <c r="B54" s="149"/>
      <c r="C54" s="46"/>
      <c r="D54" s="107"/>
      <c r="E54" s="107"/>
      <c r="F54" s="107"/>
      <c r="G54" s="93"/>
      <c r="H54" s="94"/>
      <c r="I54" s="75">
        <f>(SUM(G55:G59)-MIN(G55:G59))/4</f>
        <v>0</v>
      </c>
      <c r="J54" s="105"/>
      <c r="K54" s="77">
        <f>RANK(I54,'gerely sorrend'!$D$3:$D$22)</f>
        <v>4</v>
      </c>
      <c r="L54" s="78" t="s">
        <v>26</v>
      </c>
    </row>
    <row r="55" spans="1:12" ht="14.25" x14ac:dyDescent="0.2">
      <c r="A55" s="24"/>
      <c r="B55" s="144"/>
      <c r="C55" s="80"/>
      <c r="D55" s="106">
        <v>0</v>
      </c>
      <c r="E55" s="106">
        <v>0</v>
      </c>
      <c r="F55" s="106">
        <v>0</v>
      </c>
      <c r="G55" s="93">
        <f t="shared" si="0"/>
        <v>0</v>
      </c>
      <c r="H55" s="95"/>
      <c r="I55" s="82"/>
      <c r="J55" s="105"/>
      <c r="K55" s="88"/>
      <c r="L55" s="88"/>
    </row>
    <row r="56" spans="1:12" ht="14.25" x14ac:dyDescent="0.2">
      <c r="A56" s="24"/>
      <c r="B56" s="144"/>
      <c r="C56" s="80"/>
      <c r="D56" s="106">
        <v>0</v>
      </c>
      <c r="E56" s="106">
        <v>0</v>
      </c>
      <c r="F56" s="106">
        <v>0</v>
      </c>
      <c r="G56" s="93">
        <f t="shared" si="0"/>
        <v>0</v>
      </c>
      <c r="H56" s="95"/>
      <c r="I56" s="82"/>
      <c r="J56" s="105"/>
      <c r="K56" s="88"/>
      <c r="L56" s="55"/>
    </row>
    <row r="57" spans="1:12" ht="14.25" x14ac:dyDescent="0.2">
      <c r="A57" s="24"/>
      <c r="B57" s="144"/>
      <c r="C57" s="80"/>
      <c r="D57" s="106">
        <v>0</v>
      </c>
      <c r="E57" s="106">
        <v>0</v>
      </c>
      <c r="F57" s="106">
        <v>0</v>
      </c>
      <c r="G57" s="93">
        <f t="shared" si="0"/>
        <v>0</v>
      </c>
      <c r="H57" s="95"/>
      <c r="I57" s="82"/>
      <c r="J57" s="105"/>
      <c r="K57" s="88"/>
      <c r="L57" s="55"/>
    </row>
    <row r="58" spans="1:12" ht="14.25" x14ac:dyDescent="0.2">
      <c r="A58" s="24"/>
      <c r="B58" s="144"/>
      <c r="C58" s="80"/>
      <c r="D58" s="106">
        <v>0</v>
      </c>
      <c r="E58" s="106">
        <v>0</v>
      </c>
      <c r="F58" s="106">
        <v>0</v>
      </c>
      <c r="G58" s="93">
        <f t="shared" si="0"/>
        <v>0</v>
      </c>
      <c r="H58" s="95"/>
      <c r="I58" s="82"/>
      <c r="J58" s="105"/>
      <c r="K58" s="88"/>
      <c r="L58" s="55"/>
    </row>
    <row r="59" spans="1:12" ht="14.25" x14ac:dyDescent="0.2">
      <c r="A59" s="24"/>
      <c r="B59" s="144"/>
      <c r="C59" s="80"/>
      <c r="D59" s="106">
        <v>0</v>
      </c>
      <c r="E59" s="106">
        <v>0</v>
      </c>
      <c r="F59" s="106">
        <v>0</v>
      </c>
      <c r="G59" s="93">
        <f t="shared" si="0"/>
        <v>0</v>
      </c>
      <c r="H59" s="95"/>
      <c r="I59" s="82"/>
      <c r="J59" s="105"/>
      <c r="K59" s="88"/>
      <c r="L59" s="55"/>
    </row>
    <row r="60" spans="1:12" ht="14.25" x14ac:dyDescent="0.2">
      <c r="A60" s="24"/>
      <c r="B60" s="147" t="s">
        <v>10</v>
      </c>
      <c r="C60" s="51"/>
      <c r="D60" s="106"/>
      <c r="E60" s="106"/>
      <c r="F60" s="106"/>
      <c r="G60" s="93"/>
      <c r="H60" s="95"/>
      <c r="I60" s="82"/>
      <c r="J60" s="105"/>
      <c r="K60" s="88"/>
      <c r="L60" s="55"/>
    </row>
    <row r="61" spans="1:12" ht="15" thickBot="1" x14ac:dyDescent="0.25">
      <c r="A61" s="24"/>
      <c r="B61" s="147"/>
      <c r="C61" s="51"/>
      <c r="D61" s="106"/>
      <c r="E61" s="106"/>
      <c r="F61" s="106"/>
      <c r="G61" s="93"/>
      <c r="H61" s="95"/>
      <c r="I61" s="82"/>
      <c r="J61" s="105"/>
      <c r="K61" s="88"/>
      <c r="L61" s="55"/>
    </row>
    <row r="62" spans="1:12" ht="15.75" thickBot="1" x14ac:dyDescent="0.25">
      <c r="A62" s="79" t="s">
        <v>7</v>
      </c>
      <c r="B62" s="149"/>
      <c r="C62" s="46"/>
      <c r="D62" s="107"/>
      <c r="E62" s="107"/>
      <c r="F62" s="107"/>
      <c r="G62" s="93"/>
      <c r="H62" s="94"/>
      <c r="I62" s="75">
        <f>(SUM(G63:G67)-MIN(G63:G67))/4</f>
        <v>0</v>
      </c>
      <c r="J62" s="105"/>
      <c r="K62" s="77">
        <f>RANK(I62,'gerely sorrend'!$D$3:$D$22)</f>
        <v>4</v>
      </c>
      <c r="L62" s="78" t="s">
        <v>26</v>
      </c>
    </row>
    <row r="63" spans="1:12" ht="14.25" x14ac:dyDescent="0.2">
      <c r="A63" s="24"/>
      <c r="B63" s="144"/>
      <c r="C63" s="80"/>
      <c r="D63" s="106">
        <v>0</v>
      </c>
      <c r="E63" s="106">
        <v>0</v>
      </c>
      <c r="F63" s="106">
        <v>0</v>
      </c>
      <c r="G63" s="93">
        <f t="shared" si="0"/>
        <v>0</v>
      </c>
      <c r="H63" s="95"/>
      <c r="I63" s="82"/>
      <c r="J63" s="105"/>
      <c r="K63" s="88"/>
      <c r="L63" s="55"/>
    </row>
    <row r="64" spans="1:12" ht="14.25" x14ac:dyDescent="0.2">
      <c r="A64" s="24"/>
      <c r="B64" s="144"/>
      <c r="C64" s="80"/>
      <c r="D64" s="106">
        <v>0</v>
      </c>
      <c r="E64" s="106">
        <v>0</v>
      </c>
      <c r="F64" s="106">
        <v>0</v>
      </c>
      <c r="G64" s="93">
        <f t="shared" si="0"/>
        <v>0</v>
      </c>
      <c r="H64" s="95"/>
      <c r="I64" s="82"/>
      <c r="J64" s="105"/>
      <c r="K64" s="88"/>
      <c r="L64" s="55"/>
    </row>
    <row r="65" spans="1:12" ht="14.25" x14ac:dyDescent="0.2">
      <c r="A65" s="24"/>
      <c r="B65" s="144"/>
      <c r="C65" s="80"/>
      <c r="D65" s="106">
        <v>0</v>
      </c>
      <c r="E65" s="106">
        <v>0</v>
      </c>
      <c r="F65" s="106">
        <v>0</v>
      </c>
      <c r="G65" s="93">
        <f t="shared" si="0"/>
        <v>0</v>
      </c>
      <c r="H65" s="95"/>
      <c r="I65" s="82"/>
      <c r="J65" s="105"/>
      <c r="K65" s="88"/>
      <c r="L65" s="55"/>
    </row>
    <row r="66" spans="1:12" ht="14.25" x14ac:dyDescent="0.2">
      <c r="A66" s="24"/>
      <c r="B66" s="144"/>
      <c r="C66" s="80"/>
      <c r="D66" s="106">
        <v>0</v>
      </c>
      <c r="E66" s="106">
        <v>0</v>
      </c>
      <c r="F66" s="106">
        <v>0</v>
      </c>
      <c r="G66" s="93">
        <f t="shared" si="0"/>
        <v>0</v>
      </c>
      <c r="H66" s="95"/>
      <c r="I66" s="82"/>
      <c r="J66" s="105"/>
      <c r="K66" s="88"/>
      <c r="L66" s="55"/>
    </row>
    <row r="67" spans="1:12" ht="14.25" x14ac:dyDescent="0.2">
      <c r="A67" s="24"/>
      <c r="B67" s="144"/>
      <c r="C67" s="80"/>
      <c r="D67" s="106">
        <v>0</v>
      </c>
      <c r="E67" s="106">
        <v>0</v>
      </c>
      <c r="F67" s="106">
        <v>0</v>
      </c>
      <c r="G67" s="93">
        <f t="shared" si="0"/>
        <v>0</v>
      </c>
      <c r="H67" s="95"/>
      <c r="I67" s="82"/>
      <c r="J67" s="105"/>
      <c r="K67" s="88"/>
      <c r="L67" s="55"/>
    </row>
    <row r="68" spans="1:12" ht="14.25" x14ac:dyDescent="0.2">
      <c r="A68" s="24"/>
      <c r="B68" s="147" t="s">
        <v>10</v>
      </c>
      <c r="C68" s="51"/>
      <c r="D68" s="106"/>
      <c r="E68" s="106"/>
      <c r="F68" s="106"/>
      <c r="G68" s="93"/>
      <c r="H68" s="95"/>
      <c r="I68" s="82"/>
      <c r="J68" s="105"/>
      <c r="K68" s="88"/>
      <c r="L68" s="55"/>
    </row>
    <row r="69" spans="1:12" ht="15" thickBot="1" x14ac:dyDescent="0.25">
      <c r="A69" s="24"/>
      <c r="B69" s="147"/>
      <c r="C69" s="51"/>
      <c r="D69" s="106"/>
      <c r="E69" s="106"/>
      <c r="F69" s="106"/>
      <c r="G69" s="93"/>
      <c r="H69" s="95"/>
      <c r="I69" s="82"/>
      <c r="J69" s="105"/>
      <c r="K69" s="88"/>
      <c r="L69" s="55"/>
    </row>
    <row r="70" spans="1:12" ht="15.75" thickBot="1" x14ac:dyDescent="0.25">
      <c r="A70" s="79" t="s">
        <v>18</v>
      </c>
      <c r="B70" s="149"/>
      <c r="C70" s="46"/>
      <c r="D70" s="107"/>
      <c r="E70" s="107"/>
      <c r="F70" s="107"/>
      <c r="G70" s="93"/>
      <c r="H70" s="94"/>
      <c r="I70" s="75">
        <f>(SUM(G71:G75)-MIN(G71:G75))/4</f>
        <v>0</v>
      </c>
      <c r="J70" s="105"/>
      <c r="K70" s="77">
        <f>RANK(I70,'gerely sorrend'!$D$3:$D$22)</f>
        <v>4</v>
      </c>
      <c r="L70" s="78" t="s">
        <v>26</v>
      </c>
    </row>
    <row r="71" spans="1:12" ht="14.25" x14ac:dyDescent="0.2">
      <c r="A71" s="24"/>
      <c r="B71" s="144"/>
      <c r="C71" s="80"/>
      <c r="D71" s="106">
        <v>0</v>
      </c>
      <c r="E71" s="106">
        <v>0</v>
      </c>
      <c r="F71" s="106">
        <v>0</v>
      </c>
      <c r="G71" s="93">
        <f t="shared" si="0"/>
        <v>0</v>
      </c>
      <c r="H71" s="95"/>
      <c r="I71" s="82"/>
      <c r="J71" s="105"/>
      <c r="K71" s="88"/>
      <c r="L71" s="55"/>
    </row>
    <row r="72" spans="1:12" ht="14.25" x14ac:dyDescent="0.2">
      <c r="A72" s="24"/>
      <c r="B72" s="144"/>
      <c r="C72" s="80"/>
      <c r="D72" s="106">
        <v>0</v>
      </c>
      <c r="E72" s="106">
        <v>0</v>
      </c>
      <c r="F72" s="106">
        <v>0</v>
      </c>
      <c r="G72" s="93">
        <f t="shared" ref="G72:G99" si="1">MAX(D72:F72)</f>
        <v>0</v>
      </c>
      <c r="H72" s="95"/>
      <c r="I72" s="82"/>
      <c r="J72" s="105"/>
      <c r="K72" s="88"/>
      <c r="L72" s="55"/>
    </row>
    <row r="73" spans="1:12" ht="14.25" x14ac:dyDescent="0.2">
      <c r="A73" s="24"/>
      <c r="B73" s="144"/>
      <c r="C73" s="80"/>
      <c r="D73" s="106">
        <v>0</v>
      </c>
      <c r="E73" s="106">
        <v>0</v>
      </c>
      <c r="F73" s="106">
        <v>0</v>
      </c>
      <c r="G73" s="93">
        <f t="shared" si="1"/>
        <v>0</v>
      </c>
      <c r="H73" s="95"/>
      <c r="I73" s="82"/>
      <c r="J73" s="105"/>
      <c r="K73" s="88"/>
      <c r="L73" s="55"/>
    </row>
    <row r="74" spans="1:12" ht="14.25" x14ac:dyDescent="0.2">
      <c r="A74" s="24"/>
      <c r="B74" s="144"/>
      <c r="C74" s="80"/>
      <c r="D74" s="106">
        <v>0</v>
      </c>
      <c r="E74" s="106">
        <v>0</v>
      </c>
      <c r="F74" s="106">
        <v>0</v>
      </c>
      <c r="G74" s="93">
        <f t="shared" si="1"/>
        <v>0</v>
      </c>
      <c r="H74" s="95"/>
      <c r="I74" s="82"/>
      <c r="J74" s="105"/>
      <c r="K74" s="88"/>
      <c r="L74" s="55"/>
    </row>
    <row r="75" spans="1:12" ht="14.25" x14ac:dyDescent="0.2">
      <c r="A75" s="24"/>
      <c r="B75" s="144"/>
      <c r="C75" s="80"/>
      <c r="D75" s="106">
        <v>0</v>
      </c>
      <c r="E75" s="106">
        <v>0</v>
      </c>
      <c r="F75" s="106">
        <v>0</v>
      </c>
      <c r="G75" s="93">
        <f t="shared" si="1"/>
        <v>0</v>
      </c>
      <c r="H75" s="95"/>
      <c r="I75" s="82"/>
      <c r="J75" s="105"/>
      <c r="K75" s="88"/>
      <c r="L75" s="55"/>
    </row>
    <row r="76" spans="1:12" ht="14.25" x14ac:dyDescent="0.2">
      <c r="A76" s="24"/>
      <c r="B76" s="147" t="s">
        <v>10</v>
      </c>
      <c r="C76" s="51"/>
      <c r="D76" s="106"/>
      <c r="E76" s="106"/>
      <c r="F76" s="106"/>
      <c r="G76" s="93"/>
      <c r="H76" s="95"/>
      <c r="I76" s="82"/>
      <c r="J76" s="105"/>
      <c r="K76" s="88"/>
      <c r="L76" s="55"/>
    </row>
    <row r="77" spans="1:12" ht="15" thickBot="1" x14ac:dyDescent="0.25">
      <c r="A77" s="21"/>
      <c r="B77" s="142"/>
      <c r="C77" s="22"/>
      <c r="D77" s="108"/>
      <c r="E77" s="108"/>
      <c r="F77" s="108"/>
      <c r="G77" s="93"/>
      <c r="H77" s="96"/>
      <c r="I77" s="90"/>
      <c r="J77" s="105"/>
      <c r="K77" s="88"/>
      <c r="L77" s="55"/>
    </row>
    <row r="78" spans="1:12" ht="15.75" thickBot="1" x14ac:dyDescent="0.25">
      <c r="A78" s="79" t="s">
        <v>19</v>
      </c>
      <c r="B78" s="149"/>
      <c r="C78" s="46"/>
      <c r="D78" s="107"/>
      <c r="E78" s="107"/>
      <c r="F78" s="107"/>
      <c r="G78" s="93"/>
      <c r="H78" s="94"/>
      <c r="I78" s="75">
        <f>(SUM(G79:G83)-MIN(G79:G83))/4</f>
        <v>0</v>
      </c>
      <c r="J78" s="105"/>
      <c r="K78" s="77">
        <f>RANK(I78,'gerely sorrend'!$D$3:$D$22)</f>
        <v>4</v>
      </c>
      <c r="L78" s="78" t="s">
        <v>26</v>
      </c>
    </row>
    <row r="79" spans="1:12" ht="14.25" x14ac:dyDescent="0.2">
      <c r="A79" s="24"/>
      <c r="B79" s="144"/>
      <c r="C79" s="80"/>
      <c r="D79" s="106">
        <v>0</v>
      </c>
      <c r="E79" s="106">
        <v>0</v>
      </c>
      <c r="F79" s="106">
        <v>0</v>
      </c>
      <c r="G79" s="93">
        <f t="shared" si="1"/>
        <v>0</v>
      </c>
      <c r="H79" s="95"/>
      <c r="I79" s="82"/>
      <c r="J79" s="105"/>
      <c r="K79" s="88"/>
      <c r="L79" s="55"/>
    </row>
    <row r="80" spans="1:12" ht="14.25" x14ac:dyDescent="0.2">
      <c r="A80" s="24"/>
      <c r="B80" s="144"/>
      <c r="C80" s="80"/>
      <c r="D80" s="106">
        <v>0</v>
      </c>
      <c r="E80" s="106">
        <v>0</v>
      </c>
      <c r="F80" s="106">
        <v>0</v>
      </c>
      <c r="G80" s="93">
        <f t="shared" si="1"/>
        <v>0</v>
      </c>
      <c r="H80" s="95"/>
      <c r="I80" s="82"/>
      <c r="J80" s="105"/>
      <c r="K80" s="88"/>
      <c r="L80" s="55"/>
    </row>
    <row r="81" spans="1:12" ht="14.25" x14ac:dyDescent="0.2">
      <c r="A81" s="24"/>
      <c r="B81" s="144"/>
      <c r="C81" s="80"/>
      <c r="D81" s="106">
        <v>0</v>
      </c>
      <c r="E81" s="106">
        <v>0</v>
      </c>
      <c r="F81" s="106">
        <v>0</v>
      </c>
      <c r="G81" s="93">
        <f t="shared" si="1"/>
        <v>0</v>
      </c>
      <c r="H81" s="95"/>
      <c r="I81" s="82"/>
      <c r="J81" s="105"/>
      <c r="K81" s="88"/>
      <c r="L81" s="55"/>
    </row>
    <row r="82" spans="1:12" ht="14.25" x14ac:dyDescent="0.2">
      <c r="A82" s="24"/>
      <c r="B82" s="144"/>
      <c r="C82" s="80"/>
      <c r="D82" s="106">
        <v>0</v>
      </c>
      <c r="E82" s="106">
        <v>0</v>
      </c>
      <c r="F82" s="106">
        <v>0</v>
      </c>
      <c r="G82" s="93">
        <f t="shared" si="1"/>
        <v>0</v>
      </c>
      <c r="H82" s="95"/>
      <c r="I82" s="82"/>
      <c r="J82" s="105"/>
      <c r="K82" s="88"/>
      <c r="L82" s="55"/>
    </row>
    <row r="83" spans="1:12" ht="14.25" x14ac:dyDescent="0.2">
      <c r="A83" s="24"/>
      <c r="B83" s="144"/>
      <c r="C83" s="80"/>
      <c r="D83" s="106">
        <v>0</v>
      </c>
      <c r="E83" s="106">
        <v>0</v>
      </c>
      <c r="F83" s="106">
        <v>0</v>
      </c>
      <c r="G83" s="93">
        <f t="shared" si="1"/>
        <v>0</v>
      </c>
      <c r="H83" s="95"/>
      <c r="I83" s="82"/>
      <c r="J83" s="105"/>
      <c r="K83" s="88"/>
      <c r="L83" s="55"/>
    </row>
    <row r="84" spans="1:12" ht="14.25" x14ac:dyDescent="0.2">
      <c r="A84" s="24"/>
      <c r="B84" s="147" t="s">
        <v>10</v>
      </c>
      <c r="C84" s="51"/>
      <c r="D84" s="106"/>
      <c r="E84" s="106"/>
      <c r="F84" s="106"/>
      <c r="G84" s="93"/>
      <c r="H84" s="95"/>
      <c r="I84" s="82"/>
      <c r="J84" s="105"/>
      <c r="K84" s="88"/>
      <c r="L84" s="55"/>
    </row>
    <row r="85" spans="1:12" ht="15" thickBot="1" x14ac:dyDescent="0.25">
      <c r="A85" s="24"/>
      <c r="C85" s="99"/>
      <c r="D85" s="106"/>
      <c r="E85" s="106"/>
      <c r="F85" s="106"/>
      <c r="G85" s="93"/>
      <c r="H85" s="95"/>
      <c r="I85" s="82"/>
      <c r="J85" s="105"/>
      <c r="K85" s="88"/>
      <c r="L85" s="55"/>
    </row>
    <row r="86" spans="1:12" ht="15.75" thickBot="1" x14ac:dyDescent="0.25">
      <c r="A86" s="79" t="s">
        <v>20</v>
      </c>
      <c r="B86" s="149"/>
      <c r="C86" s="46"/>
      <c r="D86" s="107"/>
      <c r="E86" s="107"/>
      <c r="F86" s="107"/>
      <c r="G86" s="93"/>
      <c r="H86" s="94"/>
      <c r="I86" s="75">
        <f>(SUM(G87:G91)-MIN(G87:G91))/4</f>
        <v>0</v>
      </c>
      <c r="J86" s="105"/>
      <c r="K86" s="77">
        <f>RANK(I86,'gerely sorrend'!$D$3:$D$22)</f>
        <v>4</v>
      </c>
      <c r="L86" s="78" t="s">
        <v>26</v>
      </c>
    </row>
    <row r="87" spans="1:12" ht="14.25" x14ac:dyDescent="0.2">
      <c r="A87" s="24"/>
      <c r="B87" s="144"/>
      <c r="C87" s="80"/>
      <c r="D87" s="106">
        <v>0</v>
      </c>
      <c r="E87" s="106">
        <v>0</v>
      </c>
      <c r="F87" s="106">
        <v>0</v>
      </c>
      <c r="G87" s="93">
        <f t="shared" si="1"/>
        <v>0</v>
      </c>
      <c r="H87" s="95"/>
      <c r="I87" s="82"/>
      <c r="J87" s="105"/>
      <c r="K87" s="88"/>
      <c r="L87" s="55"/>
    </row>
    <row r="88" spans="1:12" ht="14.25" x14ac:dyDescent="0.2">
      <c r="A88" s="24"/>
      <c r="B88" s="144"/>
      <c r="C88" s="80"/>
      <c r="D88" s="106">
        <v>0</v>
      </c>
      <c r="E88" s="106">
        <v>0</v>
      </c>
      <c r="F88" s="106">
        <v>0</v>
      </c>
      <c r="G88" s="93">
        <f t="shared" si="1"/>
        <v>0</v>
      </c>
      <c r="H88" s="95"/>
      <c r="I88" s="82"/>
      <c r="J88" s="105"/>
      <c r="K88" s="88"/>
      <c r="L88" s="55"/>
    </row>
    <row r="89" spans="1:12" ht="14.25" x14ac:dyDescent="0.2">
      <c r="A89" s="24"/>
      <c r="B89" s="144"/>
      <c r="C89" s="80"/>
      <c r="D89" s="106">
        <v>0</v>
      </c>
      <c r="E89" s="106">
        <v>0</v>
      </c>
      <c r="F89" s="106">
        <v>0</v>
      </c>
      <c r="G89" s="93">
        <f t="shared" si="1"/>
        <v>0</v>
      </c>
      <c r="H89" s="95"/>
      <c r="I89" s="82"/>
      <c r="J89" s="105"/>
      <c r="K89" s="88"/>
      <c r="L89" s="55"/>
    </row>
    <row r="90" spans="1:12" ht="14.25" x14ac:dyDescent="0.2">
      <c r="A90" s="24"/>
      <c r="B90" s="144"/>
      <c r="C90" s="80"/>
      <c r="D90" s="106">
        <v>0</v>
      </c>
      <c r="E90" s="106">
        <v>0</v>
      </c>
      <c r="F90" s="106">
        <v>0</v>
      </c>
      <c r="G90" s="93">
        <f t="shared" si="1"/>
        <v>0</v>
      </c>
      <c r="H90" s="95"/>
      <c r="I90" s="82"/>
      <c r="J90" s="105"/>
      <c r="K90" s="88"/>
      <c r="L90" s="55"/>
    </row>
    <row r="91" spans="1:12" ht="14.25" x14ac:dyDescent="0.2">
      <c r="A91" s="24"/>
      <c r="B91" s="144"/>
      <c r="C91" s="80"/>
      <c r="D91" s="106">
        <v>0</v>
      </c>
      <c r="E91" s="106">
        <v>0</v>
      </c>
      <c r="F91" s="106">
        <v>0</v>
      </c>
      <c r="G91" s="93">
        <f t="shared" si="1"/>
        <v>0</v>
      </c>
      <c r="H91" s="95"/>
      <c r="I91" s="82"/>
      <c r="J91" s="105"/>
      <c r="K91" s="88"/>
      <c r="L91" s="55"/>
    </row>
    <row r="92" spans="1:12" ht="14.25" x14ac:dyDescent="0.2">
      <c r="A92" s="24"/>
      <c r="B92" s="147" t="s">
        <v>10</v>
      </c>
      <c r="C92" s="51"/>
      <c r="D92" s="106"/>
      <c r="E92" s="106"/>
      <c r="F92" s="106"/>
      <c r="G92" s="93"/>
      <c r="H92" s="95"/>
      <c r="I92" s="82"/>
      <c r="J92" s="105"/>
      <c r="K92" s="88"/>
      <c r="L92" s="55"/>
    </row>
    <row r="93" spans="1:12" ht="15" thickBot="1" x14ac:dyDescent="0.25">
      <c r="A93" s="24"/>
      <c r="C93" s="99"/>
      <c r="D93" s="106"/>
      <c r="E93" s="106"/>
      <c r="F93" s="106"/>
      <c r="G93" s="93"/>
      <c r="H93" s="95"/>
      <c r="I93" s="82"/>
      <c r="J93" s="105"/>
      <c r="K93" s="88"/>
      <c r="L93" s="55"/>
    </row>
    <row r="94" spans="1:12" ht="15.75" thickBot="1" x14ac:dyDescent="0.25">
      <c r="A94" s="79" t="s">
        <v>21</v>
      </c>
      <c r="B94" s="149"/>
      <c r="C94" s="46"/>
      <c r="D94" s="107"/>
      <c r="E94" s="107"/>
      <c r="F94" s="107"/>
      <c r="G94" s="93"/>
      <c r="H94" s="94"/>
      <c r="I94" s="75">
        <f>(SUM(G95:G99)-MIN(G95:G99))/4</f>
        <v>0</v>
      </c>
      <c r="J94" s="105"/>
      <c r="K94" s="77">
        <f>RANK(I94,'gerely sorrend'!$D$3:$D$22)</f>
        <v>4</v>
      </c>
      <c r="L94" s="78" t="s">
        <v>26</v>
      </c>
    </row>
    <row r="95" spans="1:12" ht="14.25" x14ac:dyDescent="0.2">
      <c r="A95" s="24"/>
      <c r="B95" s="144"/>
      <c r="C95" s="80"/>
      <c r="D95" s="106">
        <v>0</v>
      </c>
      <c r="E95" s="106">
        <v>0</v>
      </c>
      <c r="F95" s="106">
        <v>0</v>
      </c>
      <c r="G95" s="93">
        <f t="shared" si="1"/>
        <v>0</v>
      </c>
      <c r="H95" s="95"/>
      <c r="I95" s="82"/>
      <c r="J95" s="105"/>
      <c r="K95" s="88"/>
      <c r="L95" s="55"/>
    </row>
    <row r="96" spans="1:12" ht="14.25" x14ac:dyDescent="0.2">
      <c r="A96" s="24"/>
      <c r="B96" s="144"/>
      <c r="C96" s="80"/>
      <c r="D96" s="106">
        <v>0</v>
      </c>
      <c r="E96" s="106">
        <v>0</v>
      </c>
      <c r="F96" s="106">
        <v>0</v>
      </c>
      <c r="G96" s="93">
        <f t="shared" si="1"/>
        <v>0</v>
      </c>
      <c r="H96" s="95"/>
      <c r="I96" s="82"/>
      <c r="J96" s="105"/>
      <c r="K96" s="88"/>
      <c r="L96" s="55"/>
    </row>
    <row r="97" spans="1:12" ht="14.25" x14ac:dyDescent="0.2">
      <c r="A97" s="24"/>
      <c r="B97" s="144"/>
      <c r="C97" s="80"/>
      <c r="D97" s="106">
        <v>0</v>
      </c>
      <c r="E97" s="106">
        <v>0</v>
      </c>
      <c r="F97" s="106">
        <v>0</v>
      </c>
      <c r="G97" s="93">
        <f t="shared" si="1"/>
        <v>0</v>
      </c>
      <c r="H97" s="95"/>
      <c r="I97" s="82"/>
      <c r="J97" s="105"/>
      <c r="K97" s="88"/>
      <c r="L97" s="55"/>
    </row>
    <row r="98" spans="1:12" ht="14.25" x14ac:dyDescent="0.2">
      <c r="A98" s="24"/>
      <c r="B98" s="144"/>
      <c r="C98" s="80"/>
      <c r="D98" s="106">
        <v>0</v>
      </c>
      <c r="E98" s="106">
        <v>0</v>
      </c>
      <c r="F98" s="106">
        <v>0</v>
      </c>
      <c r="G98" s="93">
        <f t="shared" si="1"/>
        <v>0</v>
      </c>
      <c r="H98" s="95"/>
      <c r="I98" s="82"/>
      <c r="J98" s="105"/>
      <c r="K98" s="88"/>
      <c r="L98" s="55"/>
    </row>
    <row r="99" spans="1:12" ht="14.25" x14ac:dyDescent="0.2">
      <c r="A99" s="24"/>
      <c r="B99" s="144"/>
      <c r="C99" s="80"/>
      <c r="D99" s="106">
        <v>0</v>
      </c>
      <c r="E99" s="106">
        <v>0</v>
      </c>
      <c r="F99" s="106">
        <v>0</v>
      </c>
      <c r="G99" s="93">
        <f t="shared" si="1"/>
        <v>0</v>
      </c>
      <c r="H99" s="95"/>
      <c r="I99" s="82"/>
      <c r="J99" s="105"/>
      <c r="K99" s="88"/>
      <c r="L99" s="55"/>
    </row>
    <row r="100" spans="1:12" ht="14.25" x14ac:dyDescent="0.2">
      <c r="A100" s="24"/>
      <c r="B100" s="147" t="s">
        <v>10</v>
      </c>
      <c r="C100" s="51"/>
      <c r="D100" s="51"/>
      <c r="E100" s="51"/>
      <c r="F100" s="51"/>
      <c r="G100" s="93"/>
      <c r="H100" s="95"/>
      <c r="I100" s="82"/>
      <c r="J100" s="105"/>
      <c r="K100" s="88"/>
      <c r="L100" s="55"/>
    </row>
    <row r="101" spans="1:12" ht="15" thickBot="1" x14ac:dyDescent="0.25">
      <c r="A101" s="24"/>
      <c r="B101" s="144"/>
      <c r="C101" s="51"/>
      <c r="D101" s="51"/>
      <c r="E101" s="51"/>
      <c r="F101" s="51"/>
      <c r="G101" s="93"/>
      <c r="H101" s="95"/>
      <c r="I101" s="82"/>
      <c r="J101" s="105"/>
      <c r="K101" s="88"/>
      <c r="L101" s="55"/>
    </row>
    <row r="102" spans="1:12" ht="15.75" thickBot="1" x14ac:dyDescent="0.25">
      <c r="A102" s="79" t="s">
        <v>22</v>
      </c>
      <c r="B102" s="146"/>
      <c r="C102" s="46"/>
      <c r="D102" s="46"/>
      <c r="E102" s="46"/>
      <c r="F102" s="46"/>
      <c r="G102" s="93"/>
      <c r="H102" s="94"/>
      <c r="I102" s="75">
        <f>(SUM(G103:G107)-MIN(G103:G107))/4</f>
        <v>0</v>
      </c>
      <c r="J102" s="105"/>
      <c r="K102" s="77">
        <f>RANK(I102,'gerely sorrend'!$D$3:$D$22)</f>
        <v>4</v>
      </c>
      <c r="L102" s="78" t="s">
        <v>26</v>
      </c>
    </row>
    <row r="103" spans="1:12" ht="14.25" x14ac:dyDescent="0.2">
      <c r="A103" s="79"/>
      <c r="C103" s="85"/>
      <c r="D103" s="106">
        <v>0</v>
      </c>
      <c r="E103" s="106">
        <v>0</v>
      </c>
      <c r="F103" s="106">
        <v>0</v>
      </c>
      <c r="G103" s="93">
        <f>MAX(D103:F103)</f>
        <v>0</v>
      </c>
      <c r="H103" s="95"/>
      <c r="I103" s="82"/>
      <c r="J103" s="105"/>
      <c r="K103" s="88"/>
      <c r="L103" s="55"/>
    </row>
    <row r="104" spans="1:12" ht="14.25" x14ac:dyDescent="0.2">
      <c r="A104" s="79"/>
      <c r="C104" s="85"/>
      <c r="D104" s="106">
        <v>0</v>
      </c>
      <c r="E104" s="106">
        <v>0</v>
      </c>
      <c r="F104" s="106">
        <v>0</v>
      </c>
      <c r="G104" s="93">
        <f t="shared" ref="G104:G107" si="2">MAX(D104:F104)</f>
        <v>0</v>
      </c>
      <c r="H104" s="95"/>
      <c r="I104" s="82"/>
      <c r="J104" s="105"/>
      <c r="K104" s="88"/>
      <c r="L104" s="55"/>
    </row>
    <row r="105" spans="1:12" ht="14.25" x14ac:dyDescent="0.2">
      <c r="A105" s="79"/>
      <c r="C105" s="85"/>
      <c r="D105" s="106">
        <v>0</v>
      </c>
      <c r="E105" s="106">
        <v>0</v>
      </c>
      <c r="F105" s="106">
        <v>0</v>
      </c>
      <c r="G105" s="93">
        <f t="shared" si="2"/>
        <v>0</v>
      </c>
      <c r="H105" s="95"/>
      <c r="I105" s="82"/>
      <c r="J105" s="105"/>
      <c r="K105" s="88"/>
      <c r="L105" s="55"/>
    </row>
    <row r="106" spans="1:12" ht="14.25" x14ac:dyDescent="0.2">
      <c r="A106" s="79"/>
      <c r="C106" s="85"/>
      <c r="D106" s="106">
        <v>0</v>
      </c>
      <c r="E106" s="106">
        <v>0</v>
      </c>
      <c r="F106" s="106">
        <v>0</v>
      </c>
      <c r="G106" s="93">
        <f t="shared" si="2"/>
        <v>0</v>
      </c>
      <c r="H106" s="95"/>
      <c r="I106" s="82"/>
      <c r="J106" s="105"/>
      <c r="K106" s="88"/>
      <c r="L106" s="55"/>
    </row>
    <row r="107" spans="1:12" ht="14.25" x14ac:dyDescent="0.2">
      <c r="A107" s="79"/>
      <c r="C107" s="85"/>
      <c r="D107" s="106">
        <v>0</v>
      </c>
      <c r="E107" s="106">
        <v>0</v>
      </c>
      <c r="F107" s="106">
        <v>0</v>
      </c>
      <c r="G107" s="93">
        <f t="shared" si="2"/>
        <v>0</v>
      </c>
      <c r="H107" s="95"/>
      <c r="I107" s="82"/>
      <c r="J107" s="105"/>
      <c r="K107" s="88"/>
      <c r="L107" s="55"/>
    </row>
    <row r="108" spans="1:12" ht="14.25" x14ac:dyDescent="0.2">
      <c r="A108" s="79"/>
      <c r="B108" s="147" t="s">
        <v>25</v>
      </c>
      <c r="C108" s="51"/>
      <c r="D108" s="106"/>
      <c r="E108" s="106"/>
      <c r="F108" s="106"/>
      <c r="G108" s="93"/>
      <c r="H108" s="95"/>
      <c r="I108" s="82"/>
      <c r="J108" s="105"/>
      <c r="K108" s="88"/>
      <c r="L108" s="55"/>
    </row>
    <row r="109" spans="1:12" ht="15" thickBot="1" x14ac:dyDescent="0.25">
      <c r="A109" s="79"/>
      <c r="B109" s="144"/>
      <c r="C109" s="51"/>
      <c r="D109" s="106"/>
      <c r="E109" s="106"/>
      <c r="F109" s="106"/>
      <c r="G109" s="93"/>
      <c r="H109" s="95"/>
      <c r="I109" s="82"/>
      <c r="J109" s="105"/>
      <c r="K109" s="88"/>
      <c r="L109" s="55"/>
    </row>
    <row r="110" spans="1:12" ht="15.75" thickBot="1" x14ac:dyDescent="0.25">
      <c r="A110" s="79" t="s">
        <v>23</v>
      </c>
      <c r="B110" s="146"/>
      <c r="C110" s="46"/>
      <c r="D110" s="107"/>
      <c r="E110" s="107"/>
      <c r="F110" s="107"/>
      <c r="G110" s="93"/>
      <c r="H110" s="94"/>
      <c r="I110" s="75">
        <f>(SUM(G111:G115)-MIN(G111:G115))/4</f>
        <v>0</v>
      </c>
      <c r="J110" s="105"/>
      <c r="K110" s="77">
        <f>RANK(I110,'gerely sorrend'!$D$3:$D$22)</f>
        <v>4</v>
      </c>
      <c r="L110" s="78" t="s">
        <v>26</v>
      </c>
    </row>
    <row r="111" spans="1:12" ht="14.25" x14ac:dyDescent="0.2">
      <c r="A111" s="79"/>
      <c r="C111" s="85"/>
      <c r="D111" s="106">
        <v>0</v>
      </c>
      <c r="E111" s="106">
        <v>0</v>
      </c>
      <c r="F111" s="106">
        <v>0</v>
      </c>
      <c r="G111" s="93">
        <f t="shared" ref="G111:G115" si="3">MAX(D111:F111)</f>
        <v>0</v>
      </c>
      <c r="H111" s="95"/>
      <c r="I111" s="82"/>
      <c r="J111" s="105"/>
      <c r="K111" s="88"/>
      <c r="L111" s="55"/>
    </row>
    <row r="112" spans="1:12" ht="14.25" x14ac:dyDescent="0.2">
      <c r="A112" s="79"/>
      <c r="C112" s="85"/>
      <c r="D112" s="106">
        <v>0</v>
      </c>
      <c r="E112" s="106">
        <v>0</v>
      </c>
      <c r="F112" s="106">
        <v>0</v>
      </c>
      <c r="G112" s="93">
        <f t="shared" si="3"/>
        <v>0</v>
      </c>
      <c r="H112" s="95"/>
      <c r="I112" s="82"/>
      <c r="J112" s="105"/>
      <c r="K112" s="88"/>
      <c r="L112" s="55"/>
    </row>
    <row r="113" spans="1:12" ht="14.25" x14ac:dyDescent="0.2">
      <c r="A113" s="79"/>
      <c r="C113" s="85"/>
      <c r="D113" s="106">
        <v>0</v>
      </c>
      <c r="E113" s="106">
        <v>0</v>
      </c>
      <c r="F113" s="106">
        <v>0</v>
      </c>
      <c r="G113" s="93">
        <f t="shared" si="3"/>
        <v>0</v>
      </c>
      <c r="H113" s="95"/>
      <c r="I113" s="82"/>
      <c r="J113" s="105"/>
      <c r="K113" s="88"/>
      <c r="L113" s="55"/>
    </row>
    <row r="114" spans="1:12" ht="14.25" x14ac:dyDescent="0.2">
      <c r="A114" s="79"/>
      <c r="C114" s="85"/>
      <c r="D114" s="106">
        <v>0</v>
      </c>
      <c r="E114" s="106">
        <v>0</v>
      </c>
      <c r="F114" s="106">
        <v>0</v>
      </c>
      <c r="G114" s="93">
        <f t="shared" si="3"/>
        <v>0</v>
      </c>
      <c r="H114" s="95"/>
      <c r="I114" s="82"/>
      <c r="J114" s="105"/>
      <c r="K114" s="88"/>
      <c r="L114" s="55"/>
    </row>
    <row r="115" spans="1:12" ht="14.25" x14ac:dyDescent="0.2">
      <c r="A115" s="79"/>
      <c r="C115" s="85"/>
      <c r="D115" s="106">
        <v>0</v>
      </c>
      <c r="E115" s="106">
        <v>0</v>
      </c>
      <c r="F115" s="106">
        <v>0</v>
      </c>
      <c r="G115" s="93">
        <f t="shared" si="3"/>
        <v>0</v>
      </c>
      <c r="H115" s="95"/>
      <c r="I115" s="82"/>
      <c r="J115" s="105"/>
      <c r="K115" s="88"/>
      <c r="L115" s="55"/>
    </row>
    <row r="116" spans="1:12" ht="14.25" x14ac:dyDescent="0.2">
      <c r="A116" s="79"/>
      <c r="B116" s="147" t="s">
        <v>25</v>
      </c>
      <c r="C116" s="51"/>
      <c r="D116" s="106"/>
      <c r="E116" s="106"/>
      <c r="F116" s="106"/>
      <c r="G116" s="93"/>
      <c r="H116" s="95"/>
      <c r="I116" s="82"/>
      <c r="J116" s="105"/>
      <c r="K116" s="88"/>
      <c r="L116" s="55"/>
    </row>
    <row r="117" spans="1:12" ht="15" thickBot="1" x14ac:dyDescent="0.25">
      <c r="A117" s="79"/>
      <c r="B117" s="144"/>
      <c r="C117" s="51"/>
      <c r="D117" s="106"/>
      <c r="E117" s="106"/>
      <c r="F117" s="106"/>
      <c r="G117" s="93"/>
      <c r="H117" s="95"/>
      <c r="I117" s="82"/>
      <c r="J117" s="105"/>
      <c r="K117" s="88"/>
      <c r="L117" s="55"/>
    </row>
    <row r="118" spans="1:12" ht="15.75" thickBot="1" x14ac:dyDescent="0.25">
      <c r="A118" s="79" t="s">
        <v>24</v>
      </c>
      <c r="B118" s="149"/>
      <c r="C118" s="46"/>
      <c r="D118" s="107"/>
      <c r="E118" s="107"/>
      <c r="F118" s="107"/>
      <c r="G118" s="93"/>
      <c r="H118" s="94"/>
      <c r="I118" s="75">
        <f>(SUM(G119:G123)-MIN(G119:G123))/4</f>
        <v>0</v>
      </c>
      <c r="J118" s="105"/>
      <c r="K118" s="77">
        <f>RANK(I118,'gerely sorrend'!$D$3:$D$22)</f>
        <v>4</v>
      </c>
      <c r="L118" s="78" t="s">
        <v>26</v>
      </c>
    </row>
    <row r="119" spans="1:12" ht="14.25" x14ac:dyDescent="0.2">
      <c r="A119" s="79"/>
      <c r="B119" s="144"/>
      <c r="C119" s="80"/>
      <c r="D119" s="106">
        <v>0</v>
      </c>
      <c r="E119" s="106">
        <v>0</v>
      </c>
      <c r="F119" s="106">
        <v>0</v>
      </c>
      <c r="G119" s="93">
        <f t="shared" ref="G119:G123" si="4">MAX(D119:F119)</f>
        <v>0</v>
      </c>
      <c r="H119" s="95"/>
      <c r="I119" s="82"/>
      <c r="J119" s="105"/>
      <c r="K119" s="88"/>
      <c r="L119" s="55"/>
    </row>
    <row r="120" spans="1:12" ht="14.25" x14ac:dyDescent="0.2">
      <c r="A120" s="79"/>
      <c r="B120" s="144"/>
      <c r="C120" s="80"/>
      <c r="D120" s="106">
        <v>0</v>
      </c>
      <c r="E120" s="106">
        <v>0</v>
      </c>
      <c r="F120" s="106">
        <v>0</v>
      </c>
      <c r="G120" s="93">
        <f t="shared" si="4"/>
        <v>0</v>
      </c>
      <c r="H120" s="95"/>
      <c r="I120" s="82"/>
      <c r="J120" s="105"/>
      <c r="K120" s="88"/>
      <c r="L120" s="55"/>
    </row>
    <row r="121" spans="1:12" ht="14.25" x14ac:dyDescent="0.2">
      <c r="A121" s="79"/>
      <c r="B121" s="144"/>
      <c r="C121" s="80"/>
      <c r="D121" s="106">
        <v>0</v>
      </c>
      <c r="E121" s="106">
        <v>0</v>
      </c>
      <c r="F121" s="106">
        <v>0</v>
      </c>
      <c r="G121" s="93">
        <f t="shared" si="4"/>
        <v>0</v>
      </c>
      <c r="H121" s="95"/>
      <c r="I121" s="82"/>
      <c r="J121" s="105"/>
      <c r="K121" s="88"/>
      <c r="L121" s="55"/>
    </row>
    <row r="122" spans="1:12" ht="14.25" x14ac:dyDescent="0.2">
      <c r="A122" s="79"/>
      <c r="B122" s="144"/>
      <c r="C122" s="80"/>
      <c r="D122" s="106">
        <v>0</v>
      </c>
      <c r="E122" s="106">
        <v>0</v>
      </c>
      <c r="F122" s="106">
        <v>0</v>
      </c>
      <c r="G122" s="93">
        <f t="shared" si="4"/>
        <v>0</v>
      </c>
      <c r="H122" s="95"/>
      <c r="I122" s="82"/>
      <c r="J122" s="105"/>
      <c r="K122" s="88"/>
      <c r="L122" s="55"/>
    </row>
    <row r="123" spans="1:12" ht="14.25" x14ac:dyDescent="0.2">
      <c r="A123" s="79"/>
      <c r="B123" s="144"/>
      <c r="C123" s="80"/>
      <c r="D123" s="106">
        <v>0</v>
      </c>
      <c r="E123" s="106">
        <v>0</v>
      </c>
      <c r="F123" s="106">
        <v>0</v>
      </c>
      <c r="G123" s="93">
        <f t="shared" si="4"/>
        <v>0</v>
      </c>
      <c r="H123" s="95"/>
      <c r="I123" s="82"/>
      <c r="J123" s="105"/>
      <c r="K123" s="88"/>
      <c r="L123" s="55"/>
    </row>
    <row r="124" spans="1:12" ht="14.25" x14ac:dyDescent="0.2">
      <c r="A124" s="79"/>
      <c r="B124" s="147" t="s">
        <v>10</v>
      </c>
      <c r="C124" s="51"/>
      <c r="D124" s="106"/>
      <c r="E124" s="106"/>
      <c r="F124" s="106"/>
      <c r="G124" s="93"/>
      <c r="H124" s="95"/>
      <c r="I124" s="82"/>
      <c r="J124" s="105"/>
      <c r="K124" s="88"/>
      <c r="L124" s="55"/>
    </row>
    <row r="125" spans="1:12" ht="15" thickBot="1" x14ac:dyDescent="0.25">
      <c r="A125" s="79"/>
      <c r="B125" s="144"/>
      <c r="C125" s="51"/>
      <c r="D125" s="106"/>
      <c r="E125" s="106"/>
      <c r="F125" s="106"/>
      <c r="G125" s="93"/>
      <c r="H125" s="95"/>
      <c r="I125" s="82"/>
      <c r="J125" s="105"/>
      <c r="K125" s="88"/>
      <c r="L125" s="55"/>
    </row>
    <row r="126" spans="1:12" ht="15.75" thickBot="1" x14ac:dyDescent="0.25">
      <c r="A126" s="79" t="s">
        <v>31</v>
      </c>
      <c r="B126" s="149"/>
      <c r="C126" s="46"/>
      <c r="D126" s="107"/>
      <c r="E126" s="107"/>
      <c r="F126" s="107"/>
      <c r="G126" s="93"/>
      <c r="H126" s="94"/>
      <c r="I126" s="75">
        <f>(SUM(G127:G131)-MIN(G127:G131))/4</f>
        <v>0</v>
      </c>
      <c r="J126" s="105"/>
      <c r="K126" s="77">
        <f>RANK(I126,'gerely sorrend'!$D$3:$D$22)</f>
        <v>4</v>
      </c>
      <c r="L126" s="78" t="s">
        <v>26</v>
      </c>
    </row>
    <row r="127" spans="1:12" ht="14.25" x14ac:dyDescent="0.2">
      <c r="A127" s="79"/>
      <c r="B127" s="144"/>
      <c r="C127" s="80"/>
      <c r="D127" s="106">
        <v>0</v>
      </c>
      <c r="E127" s="106">
        <v>0</v>
      </c>
      <c r="F127" s="106">
        <v>0</v>
      </c>
      <c r="G127" s="93">
        <f t="shared" ref="G127:G131" si="5">MAX(D127:F127)</f>
        <v>0</v>
      </c>
      <c r="H127" s="95"/>
      <c r="I127" s="82"/>
      <c r="J127" s="105"/>
      <c r="K127" s="88"/>
      <c r="L127" s="55"/>
    </row>
    <row r="128" spans="1:12" ht="14.25" x14ac:dyDescent="0.2">
      <c r="A128" s="79"/>
      <c r="B128" s="144"/>
      <c r="C128" s="80"/>
      <c r="D128" s="106">
        <v>0</v>
      </c>
      <c r="E128" s="106">
        <v>0</v>
      </c>
      <c r="F128" s="106">
        <v>0</v>
      </c>
      <c r="G128" s="93">
        <f t="shared" si="5"/>
        <v>0</v>
      </c>
      <c r="H128" s="95"/>
      <c r="I128" s="82"/>
      <c r="J128" s="105"/>
      <c r="K128" s="88"/>
      <c r="L128" s="55"/>
    </row>
    <row r="129" spans="1:12" ht="14.25" x14ac:dyDescent="0.2">
      <c r="A129" s="79"/>
      <c r="B129" s="144"/>
      <c r="C129" s="80"/>
      <c r="D129" s="106">
        <v>0</v>
      </c>
      <c r="E129" s="106">
        <v>0</v>
      </c>
      <c r="F129" s="106">
        <v>0</v>
      </c>
      <c r="G129" s="93">
        <f t="shared" si="5"/>
        <v>0</v>
      </c>
      <c r="H129" s="95"/>
      <c r="I129" s="82"/>
      <c r="J129" s="105"/>
      <c r="K129" s="88"/>
      <c r="L129" s="55"/>
    </row>
    <row r="130" spans="1:12" ht="14.25" x14ac:dyDescent="0.2">
      <c r="A130" s="79"/>
      <c r="B130" s="144"/>
      <c r="C130" s="80"/>
      <c r="D130" s="106">
        <v>0</v>
      </c>
      <c r="E130" s="106">
        <v>0</v>
      </c>
      <c r="F130" s="106">
        <v>0</v>
      </c>
      <c r="G130" s="93">
        <f t="shared" si="5"/>
        <v>0</v>
      </c>
      <c r="H130" s="95"/>
      <c r="I130" s="82"/>
      <c r="J130" s="105"/>
      <c r="K130" s="88"/>
      <c r="L130" s="55"/>
    </row>
    <row r="131" spans="1:12" ht="14.25" x14ac:dyDescent="0.2">
      <c r="A131" s="79"/>
      <c r="B131" s="144"/>
      <c r="C131" s="80"/>
      <c r="D131" s="106">
        <v>0</v>
      </c>
      <c r="E131" s="106">
        <v>0</v>
      </c>
      <c r="F131" s="106">
        <v>0</v>
      </c>
      <c r="G131" s="93">
        <f t="shared" si="5"/>
        <v>0</v>
      </c>
      <c r="H131" s="95"/>
      <c r="I131" s="82"/>
      <c r="J131" s="105"/>
      <c r="K131" s="88"/>
      <c r="L131" s="55"/>
    </row>
    <row r="132" spans="1:12" ht="14.25" x14ac:dyDescent="0.2">
      <c r="A132" s="79"/>
      <c r="B132" s="147" t="s">
        <v>10</v>
      </c>
      <c r="C132" s="51"/>
      <c r="D132" s="106"/>
      <c r="E132" s="106"/>
      <c r="F132" s="106"/>
      <c r="G132" s="93"/>
      <c r="H132" s="95"/>
      <c r="I132" s="82"/>
      <c r="J132" s="105"/>
      <c r="K132" s="88"/>
      <c r="L132" s="55"/>
    </row>
    <row r="133" spans="1:12" ht="15" thickBot="1" x14ac:dyDescent="0.25">
      <c r="A133" s="79"/>
      <c r="B133" s="147"/>
      <c r="C133" s="51"/>
      <c r="D133" s="106"/>
      <c r="E133" s="106"/>
      <c r="F133" s="106"/>
      <c r="G133" s="93"/>
      <c r="H133" s="95"/>
      <c r="I133" s="82"/>
      <c r="J133" s="105"/>
      <c r="K133" s="88"/>
      <c r="L133" s="55"/>
    </row>
    <row r="134" spans="1:12" ht="15.75" thickBot="1" x14ac:dyDescent="0.25">
      <c r="A134" s="79" t="s">
        <v>32</v>
      </c>
      <c r="B134" s="149"/>
      <c r="C134" s="46"/>
      <c r="D134" s="107"/>
      <c r="E134" s="107"/>
      <c r="F134" s="107"/>
      <c r="G134" s="93"/>
      <c r="H134" s="94"/>
      <c r="I134" s="75">
        <f>(SUM(G135:G139)-MIN(G135:G139))/4</f>
        <v>0</v>
      </c>
      <c r="J134" s="105"/>
      <c r="K134" s="77">
        <f>RANK(I134,'gerely sorrend'!$D$3:$D$22)</f>
        <v>4</v>
      </c>
      <c r="L134" s="78" t="s">
        <v>26</v>
      </c>
    </row>
    <row r="135" spans="1:12" ht="14.25" x14ac:dyDescent="0.2">
      <c r="A135" s="79"/>
      <c r="B135" s="144"/>
      <c r="C135" s="80"/>
      <c r="D135" s="106">
        <v>0</v>
      </c>
      <c r="E135" s="106">
        <v>0</v>
      </c>
      <c r="F135" s="106">
        <v>0</v>
      </c>
      <c r="G135" s="93">
        <f t="shared" ref="G135:G139" si="6">MAX(D135:F135)</f>
        <v>0</v>
      </c>
      <c r="H135" s="95"/>
      <c r="I135" s="82"/>
      <c r="J135" s="105"/>
      <c r="K135" s="88"/>
      <c r="L135" s="55"/>
    </row>
    <row r="136" spans="1:12" ht="14.25" x14ac:dyDescent="0.2">
      <c r="A136" s="79"/>
      <c r="B136" s="144"/>
      <c r="C136" s="80"/>
      <c r="D136" s="106">
        <v>0</v>
      </c>
      <c r="E136" s="106">
        <v>0</v>
      </c>
      <c r="F136" s="106">
        <v>0</v>
      </c>
      <c r="G136" s="93">
        <f t="shared" si="6"/>
        <v>0</v>
      </c>
      <c r="H136" s="95"/>
      <c r="I136" s="82"/>
      <c r="J136" s="105"/>
      <c r="K136" s="88"/>
      <c r="L136" s="55"/>
    </row>
    <row r="137" spans="1:12" ht="14.25" x14ac:dyDescent="0.2">
      <c r="A137" s="79"/>
      <c r="B137" s="144"/>
      <c r="C137" s="80"/>
      <c r="D137" s="106">
        <v>0</v>
      </c>
      <c r="E137" s="106">
        <v>0</v>
      </c>
      <c r="F137" s="106">
        <v>0</v>
      </c>
      <c r="G137" s="93">
        <f t="shared" si="6"/>
        <v>0</v>
      </c>
      <c r="H137" s="95"/>
      <c r="I137" s="82"/>
      <c r="J137" s="105"/>
      <c r="K137" s="88"/>
      <c r="L137" s="55"/>
    </row>
    <row r="138" spans="1:12" ht="14.25" x14ac:dyDescent="0.2">
      <c r="A138" s="79"/>
      <c r="B138" s="144"/>
      <c r="C138" s="80"/>
      <c r="D138" s="106">
        <v>0</v>
      </c>
      <c r="E138" s="106">
        <v>0</v>
      </c>
      <c r="F138" s="106">
        <v>0</v>
      </c>
      <c r="G138" s="93">
        <f t="shared" si="6"/>
        <v>0</v>
      </c>
      <c r="H138" s="95"/>
      <c r="I138" s="82"/>
      <c r="J138" s="105"/>
      <c r="K138" s="88"/>
      <c r="L138" s="55"/>
    </row>
    <row r="139" spans="1:12" ht="14.25" x14ac:dyDescent="0.2">
      <c r="A139" s="79"/>
      <c r="B139" s="144"/>
      <c r="C139" s="80"/>
      <c r="D139" s="106">
        <v>0</v>
      </c>
      <c r="E139" s="106">
        <v>0</v>
      </c>
      <c r="F139" s="106">
        <v>0</v>
      </c>
      <c r="G139" s="93">
        <f t="shared" si="6"/>
        <v>0</v>
      </c>
      <c r="H139" s="95"/>
      <c r="I139" s="82"/>
      <c r="J139" s="105"/>
      <c r="K139" s="88"/>
      <c r="L139" s="55"/>
    </row>
    <row r="140" spans="1:12" ht="14.25" x14ac:dyDescent="0.2">
      <c r="A140" s="79"/>
      <c r="B140" s="147" t="s">
        <v>10</v>
      </c>
      <c r="C140" s="51"/>
      <c r="D140" s="106"/>
      <c r="E140" s="106"/>
      <c r="F140" s="106"/>
      <c r="G140" s="93"/>
      <c r="H140" s="95"/>
      <c r="I140" s="82"/>
      <c r="J140" s="105"/>
      <c r="K140" s="88"/>
      <c r="L140" s="55"/>
    </row>
    <row r="141" spans="1:12" ht="15" thickBot="1" x14ac:dyDescent="0.25">
      <c r="A141" s="79"/>
      <c r="B141" s="147"/>
      <c r="C141" s="51"/>
      <c r="D141" s="106"/>
      <c r="E141" s="106"/>
      <c r="F141" s="106"/>
      <c r="G141" s="93"/>
      <c r="H141" s="95"/>
      <c r="I141" s="82"/>
      <c r="J141" s="105"/>
      <c r="K141" s="88"/>
      <c r="L141" s="55"/>
    </row>
    <row r="142" spans="1:12" ht="15.75" thickBot="1" x14ac:dyDescent="0.25">
      <c r="A142" s="79" t="s">
        <v>33</v>
      </c>
      <c r="B142" s="149"/>
      <c r="C142" s="46"/>
      <c r="D142" s="107"/>
      <c r="E142" s="107"/>
      <c r="F142" s="107"/>
      <c r="G142" s="93"/>
      <c r="H142" s="94"/>
      <c r="I142" s="75">
        <f>(SUM(G143:G147)-MIN(G143:G147))/4</f>
        <v>0</v>
      </c>
      <c r="J142" s="105"/>
      <c r="K142" s="77">
        <f>RANK(I142,'gerely sorrend'!$D$3:$D$22)</f>
        <v>4</v>
      </c>
      <c r="L142" s="78" t="s">
        <v>26</v>
      </c>
    </row>
    <row r="143" spans="1:12" ht="14.25" x14ac:dyDescent="0.2">
      <c r="A143" s="79"/>
      <c r="B143" s="144"/>
      <c r="C143" s="80"/>
      <c r="D143" s="106">
        <v>0</v>
      </c>
      <c r="E143" s="106">
        <v>0</v>
      </c>
      <c r="F143" s="106">
        <v>0</v>
      </c>
      <c r="G143" s="93">
        <f t="shared" ref="G143:G147" si="7">MAX(D143:F143)</f>
        <v>0</v>
      </c>
      <c r="H143" s="95"/>
      <c r="I143" s="82"/>
      <c r="J143" s="105"/>
      <c r="K143" s="88"/>
      <c r="L143" s="55"/>
    </row>
    <row r="144" spans="1:12" ht="14.25" x14ac:dyDescent="0.2">
      <c r="A144" s="79"/>
      <c r="B144" s="144"/>
      <c r="C144" s="80"/>
      <c r="D144" s="106">
        <v>0</v>
      </c>
      <c r="E144" s="106">
        <v>0</v>
      </c>
      <c r="F144" s="106">
        <v>0</v>
      </c>
      <c r="G144" s="93">
        <f t="shared" si="7"/>
        <v>0</v>
      </c>
      <c r="H144" s="95"/>
      <c r="I144" s="82"/>
      <c r="J144" s="105"/>
      <c r="K144" s="88"/>
      <c r="L144" s="55"/>
    </row>
    <row r="145" spans="1:12" ht="14.25" x14ac:dyDescent="0.2">
      <c r="A145" s="79"/>
      <c r="B145" s="144"/>
      <c r="C145" s="80"/>
      <c r="D145" s="106">
        <v>0</v>
      </c>
      <c r="E145" s="106">
        <v>0</v>
      </c>
      <c r="F145" s="106">
        <v>0</v>
      </c>
      <c r="G145" s="93">
        <f t="shared" si="7"/>
        <v>0</v>
      </c>
      <c r="H145" s="95"/>
      <c r="I145" s="82"/>
      <c r="J145" s="105"/>
      <c r="K145" s="88"/>
      <c r="L145" s="55"/>
    </row>
    <row r="146" spans="1:12" ht="14.25" x14ac:dyDescent="0.2">
      <c r="A146" s="79"/>
      <c r="B146" s="144"/>
      <c r="C146" s="80"/>
      <c r="D146" s="106">
        <v>0</v>
      </c>
      <c r="E146" s="106">
        <v>0</v>
      </c>
      <c r="F146" s="106">
        <v>0</v>
      </c>
      <c r="G146" s="93">
        <f t="shared" si="7"/>
        <v>0</v>
      </c>
      <c r="H146" s="95"/>
      <c r="I146" s="82"/>
      <c r="J146" s="105"/>
      <c r="K146" s="88"/>
      <c r="L146" s="55"/>
    </row>
    <row r="147" spans="1:12" ht="14.25" x14ac:dyDescent="0.2">
      <c r="A147" s="79"/>
      <c r="B147" s="144"/>
      <c r="C147" s="80"/>
      <c r="D147" s="106">
        <v>0</v>
      </c>
      <c r="E147" s="106">
        <v>0</v>
      </c>
      <c r="F147" s="106">
        <v>0</v>
      </c>
      <c r="G147" s="93">
        <f t="shared" si="7"/>
        <v>0</v>
      </c>
      <c r="H147" s="95"/>
      <c r="I147" s="82"/>
      <c r="J147" s="105"/>
      <c r="K147" s="88"/>
      <c r="L147" s="55"/>
    </row>
    <row r="148" spans="1:12" ht="14.25" x14ac:dyDescent="0.2">
      <c r="A148" s="79"/>
      <c r="B148" s="147" t="s">
        <v>10</v>
      </c>
      <c r="C148" s="51"/>
      <c r="D148" s="106"/>
      <c r="E148" s="106"/>
      <c r="F148" s="106"/>
      <c r="G148" s="93"/>
      <c r="H148" s="95"/>
      <c r="I148" s="82"/>
      <c r="J148" s="105"/>
      <c r="K148" s="88"/>
      <c r="L148" s="55"/>
    </row>
    <row r="149" spans="1:12" ht="15" thickBot="1" x14ac:dyDescent="0.25">
      <c r="A149" s="79"/>
      <c r="B149" s="147"/>
      <c r="C149" s="51"/>
      <c r="D149" s="106"/>
      <c r="E149" s="106"/>
      <c r="F149" s="106"/>
      <c r="G149" s="93"/>
      <c r="H149" s="95"/>
      <c r="I149" s="82"/>
      <c r="J149" s="105"/>
      <c r="K149" s="88"/>
      <c r="L149" s="55"/>
    </row>
    <row r="150" spans="1:12" ht="15.75" thickBot="1" x14ac:dyDescent="0.25">
      <c r="A150" s="79" t="s">
        <v>34</v>
      </c>
      <c r="B150" s="149"/>
      <c r="C150" s="46"/>
      <c r="D150" s="107"/>
      <c r="E150" s="107"/>
      <c r="F150" s="107"/>
      <c r="G150" s="93"/>
      <c r="H150" s="94"/>
      <c r="I150" s="75">
        <f>(SUM(G151:G155)-MIN(G151:G155))/4</f>
        <v>0</v>
      </c>
      <c r="J150" s="105"/>
      <c r="K150" s="77">
        <f>RANK(I150,'gerely sorrend'!$D$3:$D$22)</f>
        <v>4</v>
      </c>
      <c r="L150" s="78" t="s">
        <v>26</v>
      </c>
    </row>
    <row r="151" spans="1:12" ht="14.25" x14ac:dyDescent="0.2">
      <c r="A151" s="79"/>
      <c r="B151" s="144"/>
      <c r="C151" s="80"/>
      <c r="D151" s="106">
        <v>0</v>
      </c>
      <c r="E151" s="106">
        <v>0</v>
      </c>
      <c r="F151" s="106">
        <v>0</v>
      </c>
      <c r="G151" s="93">
        <f t="shared" ref="G151:G155" si="8">MAX(D151:F151)</f>
        <v>0</v>
      </c>
      <c r="H151" s="95"/>
      <c r="I151" s="82"/>
      <c r="J151" s="105"/>
      <c r="K151" s="88"/>
      <c r="L151" s="88"/>
    </row>
    <row r="152" spans="1:12" ht="14.25" x14ac:dyDescent="0.2">
      <c r="A152" s="79"/>
      <c r="B152" s="144"/>
      <c r="C152" s="80"/>
      <c r="D152" s="106">
        <v>0</v>
      </c>
      <c r="E152" s="106">
        <v>0</v>
      </c>
      <c r="F152" s="106">
        <v>0</v>
      </c>
      <c r="G152" s="93">
        <f t="shared" si="8"/>
        <v>0</v>
      </c>
      <c r="H152" s="95"/>
      <c r="I152" s="82"/>
      <c r="J152" s="105"/>
      <c r="K152" s="88"/>
      <c r="L152" s="55"/>
    </row>
    <row r="153" spans="1:12" ht="14.25" x14ac:dyDescent="0.2">
      <c r="A153" s="79"/>
      <c r="B153" s="144"/>
      <c r="C153" s="80"/>
      <c r="D153" s="106">
        <v>0</v>
      </c>
      <c r="E153" s="106">
        <v>0</v>
      </c>
      <c r="F153" s="106">
        <v>0</v>
      </c>
      <c r="G153" s="93">
        <f t="shared" si="8"/>
        <v>0</v>
      </c>
      <c r="H153" s="95"/>
      <c r="I153" s="82"/>
      <c r="J153" s="105"/>
      <c r="K153" s="88"/>
      <c r="L153" s="55"/>
    </row>
    <row r="154" spans="1:12" ht="14.25" x14ac:dyDescent="0.2">
      <c r="A154" s="79"/>
      <c r="B154" s="144"/>
      <c r="C154" s="80"/>
      <c r="D154" s="106">
        <v>0</v>
      </c>
      <c r="E154" s="106">
        <v>0</v>
      </c>
      <c r="F154" s="106">
        <v>0</v>
      </c>
      <c r="G154" s="93">
        <f t="shared" si="8"/>
        <v>0</v>
      </c>
      <c r="H154" s="95"/>
      <c r="I154" s="82"/>
      <c r="J154" s="105"/>
      <c r="K154" s="88"/>
      <c r="L154" s="55"/>
    </row>
    <row r="155" spans="1:12" ht="14.25" x14ac:dyDescent="0.2">
      <c r="A155" s="79"/>
      <c r="B155" s="144"/>
      <c r="C155" s="80"/>
      <c r="D155" s="106">
        <v>0</v>
      </c>
      <c r="E155" s="106">
        <v>0</v>
      </c>
      <c r="F155" s="106">
        <v>0</v>
      </c>
      <c r="G155" s="93">
        <f t="shared" si="8"/>
        <v>0</v>
      </c>
      <c r="H155" s="95"/>
      <c r="I155" s="82"/>
      <c r="J155" s="105"/>
      <c r="K155" s="88"/>
      <c r="L155" s="55"/>
    </row>
    <row r="156" spans="1:12" ht="14.25" x14ac:dyDescent="0.2">
      <c r="A156" s="79"/>
      <c r="B156" s="147" t="s">
        <v>10</v>
      </c>
      <c r="C156" s="51"/>
      <c r="D156" s="106"/>
      <c r="E156" s="106"/>
      <c r="F156" s="106"/>
      <c r="G156" s="93"/>
      <c r="H156" s="95"/>
      <c r="I156" s="82"/>
      <c r="J156" s="105"/>
      <c r="K156" s="88"/>
      <c r="L156" s="55"/>
    </row>
    <row r="157" spans="1:12" ht="15" thickBot="1" x14ac:dyDescent="0.25">
      <c r="A157" s="79"/>
      <c r="B157" s="147"/>
      <c r="C157" s="51"/>
      <c r="D157" s="106"/>
      <c r="E157" s="106"/>
      <c r="F157" s="106"/>
      <c r="G157" s="93"/>
      <c r="H157" s="95"/>
      <c r="I157" s="82"/>
      <c r="J157" s="105"/>
      <c r="K157" s="88"/>
      <c r="L157" s="55"/>
    </row>
    <row r="158" spans="1:12" ht="15.75" thickBot="1" x14ac:dyDescent="0.25">
      <c r="A158" s="79" t="s">
        <v>35</v>
      </c>
      <c r="B158" s="149"/>
      <c r="C158" s="46"/>
      <c r="D158" s="107"/>
      <c r="E158" s="107"/>
      <c r="F158" s="107"/>
      <c r="G158" s="93"/>
      <c r="H158" s="94"/>
      <c r="I158" s="75">
        <f>(SUM(G159:G163)-MIN(G159:G163))/4</f>
        <v>0</v>
      </c>
      <c r="J158" s="105"/>
      <c r="K158" s="77">
        <f>RANK(I158,'gerely sorrend'!$D$3:$D$22)</f>
        <v>4</v>
      </c>
      <c r="L158" s="78" t="s">
        <v>26</v>
      </c>
    </row>
    <row r="159" spans="1:12" ht="14.25" x14ac:dyDescent="0.2">
      <c r="A159" s="79"/>
      <c r="B159" s="144"/>
      <c r="C159" s="80"/>
      <c r="D159" s="106">
        <v>0</v>
      </c>
      <c r="E159" s="106">
        <v>0</v>
      </c>
      <c r="F159" s="106">
        <v>0</v>
      </c>
      <c r="G159" s="93">
        <f t="shared" ref="G159:G163" si="9">MAX(D159:F159)</f>
        <v>0</v>
      </c>
      <c r="H159" s="95"/>
      <c r="I159" s="82"/>
      <c r="J159" s="105"/>
      <c r="K159" s="88"/>
      <c r="L159" s="55"/>
    </row>
    <row r="160" spans="1:12" ht="14.25" x14ac:dyDescent="0.2">
      <c r="A160" s="79"/>
      <c r="B160" s="144"/>
      <c r="C160" s="80"/>
      <c r="D160" s="106">
        <v>0</v>
      </c>
      <c r="E160" s="106">
        <v>0</v>
      </c>
      <c r="F160" s="106">
        <v>0</v>
      </c>
      <c r="G160" s="93">
        <f t="shared" si="9"/>
        <v>0</v>
      </c>
      <c r="H160" s="95"/>
      <c r="I160" s="82"/>
      <c r="J160" s="105"/>
      <c r="K160" s="88"/>
      <c r="L160" s="55"/>
    </row>
    <row r="161" spans="1:12" ht="14.25" x14ac:dyDescent="0.2">
      <c r="A161" s="79"/>
      <c r="B161" s="144"/>
      <c r="C161" s="80"/>
      <c r="D161" s="106">
        <v>0</v>
      </c>
      <c r="E161" s="106">
        <v>0</v>
      </c>
      <c r="F161" s="106">
        <v>0</v>
      </c>
      <c r="G161" s="93">
        <f t="shared" si="9"/>
        <v>0</v>
      </c>
      <c r="H161" s="95"/>
      <c r="I161" s="82"/>
      <c r="J161" s="105"/>
      <c r="K161" s="88"/>
      <c r="L161" s="55"/>
    </row>
    <row r="162" spans="1:12" ht="14.25" x14ac:dyDescent="0.2">
      <c r="A162" s="79"/>
      <c r="B162" s="144"/>
      <c r="C162" s="80"/>
      <c r="D162" s="106">
        <v>0</v>
      </c>
      <c r="E162" s="106">
        <v>0</v>
      </c>
      <c r="F162" s="106">
        <v>0</v>
      </c>
      <c r="G162" s="93">
        <f t="shared" si="9"/>
        <v>0</v>
      </c>
      <c r="H162" s="95"/>
      <c r="I162" s="82"/>
      <c r="J162" s="105"/>
      <c r="K162" s="88"/>
      <c r="L162" s="55"/>
    </row>
    <row r="163" spans="1:12" ht="14.25" x14ac:dyDescent="0.2">
      <c r="A163" s="79"/>
      <c r="B163" s="144"/>
      <c r="C163" s="80"/>
      <c r="D163" s="106">
        <v>0</v>
      </c>
      <c r="E163" s="106">
        <v>0</v>
      </c>
      <c r="F163" s="106">
        <v>0</v>
      </c>
      <c r="G163" s="93">
        <f t="shared" si="9"/>
        <v>0</v>
      </c>
      <c r="H163" s="95"/>
      <c r="I163" s="82"/>
      <c r="J163" s="105"/>
      <c r="K163" s="88"/>
      <c r="L163" s="55"/>
    </row>
    <row r="164" spans="1:12" ht="14.25" x14ac:dyDescent="0.2">
      <c r="A164" s="79"/>
      <c r="B164" s="147" t="s">
        <v>10</v>
      </c>
      <c r="C164" s="51"/>
      <c r="D164" s="106"/>
      <c r="E164" s="106"/>
      <c r="F164" s="106"/>
      <c r="G164" s="66"/>
      <c r="H164" s="67"/>
      <c r="I164" s="82"/>
      <c r="J164" s="105"/>
      <c r="K164" s="88"/>
      <c r="L164" s="55"/>
    </row>
    <row r="165" spans="1:12" x14ac:dyDescent="0.2">
      <c r="A165" s="79"/>
      <c r="B165" s="149"/>
      <c r="C165" s="46"/>
      <c r="D165" s="46"/>
      <c r="E165" s="46"/>
      <c r="F165" s="46"/>
      <c r="G165" s="66"/>
      <c r="H165" s="67"/>
      <c r="I165" s="68"/>
    </row>
    <row r="166" spans="1:12" x14ac:dyDescent="0.2">
      <c r="A166" s="79"/>
      <c r="B166" s="149"/>
      <c r="C166" s="46"/>
      <c r="D166" s="46"/>
      <c r="E166" s="46"/>
      <c r="F166" s="46"/>
      <c r="G166" s="66"/>
      <c r="H166" s="67"/>
      <c r="I166" s="68"/>
    </row>
    <row r="167" spans="1:12" x14ac:dyDescent="0.2">
      <c r="A167" s="79"/>
      <c r="B167" s="149"/>
      <c r="C167" s="46"/>
      <c r="D167" s="46"/>
      <c r="E167" s="46"/>
      <c r="F167" s="46"/>
      <c r="G167" s="66"/>
      <c r="H167" s="67"/>
      <c r="I167" s="68"/>
    </row>
    <row r="168" spans="1:12" x14ac:dyDescent="0.2">
      <c r="A168" s="79"/>
      <c r="B168" s="149"/>
      <c r="C168" s="46"/>
      <c r="D168" s="46"/>
      <c r="E168" s="46"/>
      <c r="F168" s="46"/>
      <c r="G168" s="66"/>
      <c r="H168" s="67"/>
      <c r="I168" s="68"/>
    </row>
    <row r="169" spans="1:12" x14ac:dyDescent="0.2">
      <c r="A169" s="79"/>
      <c r="B169" s="149"/>
      <c r="C169" s="46"/>
      <c r="D169" s="46"/>
      <c r="E169" s="46"/>
      <c r="F169" s="46"/>
      <c r="G169" s="66"/>
      <c r="H169" s="67"/>
      <c r="I169" s="68"/>
    </row>
    <row r="170" spans="1:12" x14ac:dyDescent="0.2">
      <c r="A170" s="79"/>
      <c r="B170" s="149"/>
      <c r="C170" s="46"/>
      <c r="D170" s="46"/>
      <c r="E170" s="46"/>
      <c r="F170" s="46"/>
      <c r="G170" s="66"/>
      <c r="H170" s="67"/>
      <c r="I170" s="68"/>
    </row>
    <row r="171" spans="1:12" x14ac:dyDescent="0.2">
      <c r="A171" s="79"/>
      <c r="B171" s="149"/>
      <c r="C171" s="46"/>
      <c r="D171" s="46"/>
      <c r="E171" s="46"/>
      <c r="F171" s="46"/>
      <c r="G171" s="66"/>
      <c r="H171" s="67"/>
      <c r="I171" s="68"/>
    </row>
    <row r="172" spans="1:12" x14ac:dyDescent="0.2">
      <c r="A172" s="79"/>
      <c r="B172" s="149"/>
      <c r="C172" s="46"/>
      <c r="D172" s="46"/>
      <c r="E172" s="46"/>
      <c r="F172" s="46"/>
      <c r="G172" s="66"/>
      <c r="H172" s="67"/>
      <c r="I172" s="68"/>
    </row>
    <row r="173" spans="1:12" x14ac:dyDescent="0.2">
      <c r="A173" s="79"/>
      <c r="B173" s="149"/>
      <c r="C173" s="46"/>
      <c r="D173" s="46"/>
      <c r="E173" s="46"/>
      <c r="F173" s="46"/>
      <c r="G173" s="66"/>
      <c r="H173" s="67"/>
      <c r="I173" s="68"/>
    </row>
    <row r="174" spans="1:12" x14ac:dyDescent="0.2">
      <c r="A174" s="79"/>
      <c r="B174" s="149"/>
      <c r="C174" s="46"/>
      <c r="D174" s="46"/>
      <c r="E174" s="46"/>
      <c r="F174" s="46"/>
      <c r="G174" s="66"/>
      <c r="H174" s="67"/>
      <c r="I174" s="68"/>
    </row>
    <row r="175" spans="1:12" x14ac:dyDescent="0.2">
      <c r="A175" s="79"/>
      <c r="B175" s="149"/>
      <c r="C175" s="46"/>
      <c r="D175" s="46"/>
      <c r="E175" s="46"/>
      <c r="F175" s="46"/>
      <c r="G175" s="66"/>
      <c r="H175" s="67"/>
      <c r="I175" s="68"/>
    </row>
    <row r="176" spans="1:12" x14ac:dyDescent="0.2">
      <c r="A176" s="79"/>
      <c r="B176" s="149"/>
      <c r="C176" s="46"/>
      <c r="D176" s="46"/>
      <c r="E176" s="46"/>
      <c r="F176" s="46"/>
      <c r="G176" s="66"/>
      <c r="H176" s="67"/>
      <c r="I176" s="68"/>
    </row>
    <row r="177" spans="1:9" x14ac:dyDescent="0.2">
      <c r="A177" s="79"/>
      <c r="B177" s="149"/>
      <c r="C177" s="46"/>
      <c r="D177" s="46"/>
      <c r="E177" s="46"/>
      <c r="F177" s="46"/>
      <c r="G177" s="66"/>
      <c r="H177" s="67"/>
      <c r="I177" s="68"/>
    </row>
    <row r="178" spans="1:9" x14ac:dyDescent="0.2">
      <c r="A178" s="79"/>
      <c r="B178" s="149"/>
      <c r="C178" s="46"/>
      <c r="D178" s="46"/>
      <c r="E178" s="46"/>
      <c r="F178" s="46"/>
      <c r="G178" s="66"/>
      <c r="H178" s="67"/>
      <c r="I178" s="68"/>
    </row>
    <row r="179" spans="1:9" x14ac:dyDescent="0.2">
      <c r="A179" s="24"/>
      <c r="B179" s="144"/>
      <c r="C179" s="51"/>
      <c r="D179" s="51"/>
      <c r="E179" s="51"/>
      <c r="F179" s="51"/>
      <c r="G179" s="66"/>
      <c r="H179" s="67"/>
      <c r="I179" s="68"/>
    </row>
    <row r="180" spans="1:9" x14ac:dyDescent="0.2">
      <c r="A180" s="24"/>
      <c r="B180" s="144"/>
      <c r="C180" s="51"/>
      <c r="D180" s="51"/>
      <c r="E180" s="51"/>
      <c r="F180" s="51"/>
      <c r="G180" s="66"/>
      <c r="H180" s="67"/>
      <c r="I180" s="68"/>
    </row>
    <row r="181" spans="1:9" x14ac:dyDescent="0.2">
      <c r="A181" s="24"/>
      <c r="B181" s="144"/>
      <c r="C181" s="51"/>
      <c r="D181" s="51"/>
      <c r="E181" s="51"/>
      <c r="F181" s="51"/>
      <c r="G181" s="66"/>
      <c r="H181" s="67"/>
      <c r="I181" s="68"/>
    </row>
    <row r="182" spans="1:9" x14ac:dyDescent="0.2">
      <c r="A182" s="24"/>
      <c r="B182" s="144"/>
      <c r="C182" s="51"/>
      <c r="D182" s="51"/>
      <c r="E182" s="51"/>
      <c r="F182" s="51"/>
      <c r="G182" s="66"/>
      <c r="H182" s="67"/>
      <c r="I182" s="68"/>
    </row>
  </sheetData>
  <sheetProtection algorithmName="SHA-512" hashValue="c9fv7RFyNHbfw0aCOhsf6admERuqbuDE9ZqQaFNES4SJwxtVQsUCAQC6kZTmNmFKf14imSMPE3cPjO8eEaxe7w==" saltValue="76dYk5/SXnRlAZufjI+MPw==" spinCount="100000" sheet="1" objects="1" scenarios="1"/>
  <mergeCells count="3">
    <mergeCell ref="K3:L4"/>
    <mergeCell ref="A1:L1"/>
    <mergeCell ref="A2:L2"/>
  </mergeCells>
  <conditionalFormatting sqref="C12:C14 C100:F101 C165:F178 C92:C94 C84:C86 C76:C78 C68:C70 C60:C62 C52:C54 C44:C46 C36:C38 C28:C30 C20:C22">
    <cfRule type="cellIs" dxfId="14" priority="3" operator="between">
      <formula>2002</formula>
      <formula>2007</formula>
    </cfRule>
  </conditionalFormatting>
  <conditionalFormatting sqref="C108:C110 C164 C156:C158 C148:C150 C140:C142 C132:C134 C124:C126 C116:C118">
    <cfRule type="cellIs" dxfId="13" priority="2" operator="between">
      <formula>2002</formula>
      <formula>2007</formula>
    </cfRule>
  </conditionalFormatting>
  <conditionalFormatting sqref="C7:C11 C15:C19 C23:C27 C31:C35 C39:C43 C47:C51 C55:C59 C63:C67 C71:C75 C79:C83 C87:C91 C95:C99 C103:C107 C111:C115 C119:C123 C127:C131 C135:C139 C143:C147 C151:C155 C159:C163">
    <cfRule type="cellIs" dxfId="12" priority="1" operator="between">
      <formula>2003</formula>
      <formula>2008</formula>
    </cfRule>
  </conditionalFormatting>
  <printOptions horizontalCentered="1"/>
  <pageMargins left="0.31496062992125984" right="0.31496062992125984" top="0.74803149606299213" bottom="0.35433070866141736" header="0.31496062992125984" footer="0.31496062992125984"/>
  <pageSetup paperSize="9" scale="94" orientation="portrait" horizontalDpi="300" verticalDpi="300" r:id="rId1"/>
  <headerFooter>
    <oddHeader xml:space="preserve">&amp;C&amp;"Arial CE,Félkövér"&amp;12 2022/2023. TANÉVI ATLÉTIKA DIÁKOLIMPIA®
ÜGYESSÉGI ÉS VÁLTÓFUTÓ CSAPATBAJNOKSÁG </oddHeader>
  </headerFooter>
  <rowBreaks count="1" manualBreakCount="1">
    <brk id="53" max="11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D25"/>
  <sheetViews>
    <sheetView view="pageLayout" zoomScaleNormal="100" workbookViewId="0">
      <selection activeCell="B6" sqref="B6"/>
    </sheetView>
  </sheetViews>
  <sheetFormatPr defaultRowHeight="12.75" x14ac:dyDescent="0.2"/>
  <cols>
    <col min="2" max="2" width="15.140625" customWidth="1"/>
    <col min="3" max="3" width="55.140625" customWidth="1"/>
    <col min="4" max="4" width="14.42578125" customWidth="1"/>
  </cols>
  <sheetData>
    <row r="1" spans="1:4" ht="27" customHeight="1" x14ac:dyDescent="0.2">
      <c r="A1" s="177" t="str">
        <f>'56kcs FIÚ gerely'!A1:J1</f>
        <v>FIÚ V-VI. KORCSOPORT GERELYHAJÍTÁS (800 gr)</v>
      </c>
      <c r="B1" s="177"/>
      <c r="C1" s="177"/>
      <c r="D1" s="177"/>
    </row>
    <row r="2" spans="1:4" ht="27" customHeight="1" x14ac:dyDescent="0.2">
      <c r="A2" s="1"/>
      <c r="B2" s="1" t="s">
        <v>15</v>
      </c>
      <c r="C2" s="1" t="s">
        <v>16</v>
      </c>
      <c r="D2" s="1" t="s">
        <v>17</v>
      </c>
    </row>
    <row r="3" spans="1:4" x14ac:dyDescent="0.2">
      <c r="A3" s="2" t="s">
        <v>0</v>
      </c>
      <c r="B3" s="3" t="str">
        <f>'56kcs FIÚ gerely'!C22</f>
        <v xml:space="preserve">    Bonyhád</v>
      </c>
      <c r="C3" s="3" t="str">
        <f>'56kcs FIÚ gerely'!B22</f>
        <v>Petőfi Sándor Evangélikus Gimnázium</v>
      </c>
      <c r="D3" s="19">
        <f>'56kcs FIÚ gerely'!I22</f>
        <v>32.642500000000005</v>
      </c>
    </row>
    <row r="4" spans="1:4" x14ac:dyDescent="0.2">
      <c r="A4" s="2" t="s">
        <v>1</v>
      </c>
      <c r="B4" s="3" t="str">
        <f>'56kcs FIÚ gerely'!C6</f>
        <v xml:space="preserve">    Szekszárd</v>
      </c>
      <c r="C4" s="3" t="str">
        <f>'56kcs FIÚ gerely'!B6</f>
        <v>I.Béla Gimnázium</v>
      </c>
      <c r="D4" s="19">
        <f>'56kcs FIÚ gerely'!I6</f>
        <v>30.717499999999998</v>
      </c>
    </row>
    <row r="5" spans="1:4" x14ac:dyDescent="0.2">
      <c r="A5" s="2" t="s">
        <v>2</v>
      </c>
      <c r="B5" s="3" t="str">
        <f>'56kcs FIÚ gerely'!C14</f>
        <v xml:space="preserve">    Szekszárd</v>
      </c>
      <c r="C5" s="3" t="str">
        <f>'56kcs FIÚ gerely'!B14</f>
        <v>Garay János Gimnázium</v>
      </c>
      <c r="D5" s="19">
        <f>'56kcs FIÚ gerely'!I14</f>
        <v>24.287499999999998</v>
      </c>
    </row>
    <row r="6" spans="1:4" x14ac:dyDescent="0.2">
      <c r="A6" s="2" t="s">
        <v>3</v>
      </c>
      <c r="B6" s="3">
        <f>'56kcs FIÚ gerely'!C30</f>
        <v>0</v>
      </c>
      <c r="C6" s="3">
        <f>'56kcs FIÚ gerely'!B30</f>
        <v>0</v>
      </c>
      <c r="D6" s="19">
        <f>'56kcs FIÚ gerely'!I30</f>
        <v>0</v>
      </c>
    </row>
    <row r="7" spans="1:4" x14ac:dyDescent="0.2">
      <c r="A7" s="2" t="s">
        <v>4</v>
      </c>
      <c r="B7" s="3">
        <f>'56kcs FIÚ gerely'!C38</f>
        <v>0</v>
      </c>
      <c r="C7" s="3">
        <f>'56kcs FIÚ gerely'!B38</f>
        <v>0</v>
      </c>
      <c r="D7" s="19">
        <f>'56kcs FIÚ gerely'!I38</f>
        <v>0</v>
      </c>
    </row>
    <row r="8" spans="1:4" x14ac:dyDescent="0.2">
      <c r="A8" s="2" t="s">
        <v>5</v>
      </c>
      <c r="B8" s="3">
        <f>'56kcs FIÚ gerely'!C46</f>
        <v>0</v>
      </c>
      <c r="C8" s="3">
        <f>'56kcs FIÚ gerely'!B46</f>
        <v>0</v>
      </c>
      <c r="D8" s="19">
        <f>'56kcs FIÚ gerely'!I46</f>
        <v>0</v>
      </c>
    </row>
    <row r="9" spans="1:4" x14ac:dyDescent="0.2">
      <c r="A9" s="2" t="s">
        <v>6</v>
      </c>
      <c r="B9" s="3">
        <f>'56kcs FIÚ gerely'!C54</f>
        <v>0</v>
      </c>
      <c r="C9" s="3">
        <f>'56kcs FIÚ gerely'!B54</f>
        <v>0</v>
      </c>
      <c r="D9" s="19">
        <f>'56kcs FIÚ gerely'!I54</f>
        <v>0</v>
      </c>
    </row>
    <row r="10" spans="1:4" x14ac:dyDescent="0.2">
      <c r="A10" s="2" t="s">
        <v>7</v>
      </c>
      <c r="B10" s="3">
        <f>'56kcs FIÚ gerely'!C62</f>
        <v>0</v>
      </c>
      <c r="C10" s="3">
        <f>'56kcs FIÚ gerely'!B62</f>
        <v>0</v>
      </c>
      <c r="D10" s="19">
        <f>'56kcs FIÚ gerely'!I62</f>
        <v>0</v>
      </c>
    </row>
    <row r="11" spans="1:4" x14ac:dyDescent="0.2">
      <c r="A11" s="2" t="s">
        <v>18</v>
      </c>
      <c r="B11" s="3">
        <f>'56kcs FIÚ gerely'!C70</f>
        <v>0</v>
      </c>
      <c r="C11" s="3">
        <f>'56kcs FIÚ gerely'!B70</f>
        <v>0</v>
      </c>
      <c r="D11" s="19">
        <f>'56kcs FIÚ gerely'!I70</f>
        <v>0</v>
      </c>
    </row>
    <row r="12" spans="1:4" x14ac:dyDescent="0.2">
      <c r="A12" s="2" t="s">
        <v>19</v>
      </c>
      <c r="B12" s="3">
        <f>'56kcs FIÚ gerely'!C78</f>
        <v>0</v>
      </c>
      <c r="C12" s="3">
        <f>'56kcs FIÚ gerely'!B78</f>
        <v>0</v>
      </c>
      <c r="D12" s="19">
        <f>'56kcs FIÚ gerely'!I78</f>
        <v>0</v>
      </c>
    </row>
    <row r="13" spans="1:4" x14ac:dyDescent="0.2">
      <c r="A13" s="2" t="s">
        <v>20</v>
      </c>
      <c r="B13" s="3">
        <f>'56kcs FIÚ gerely'!C86</f>
        <v>0</v>
      </c>
      <c r="C13" s="3">
        <f>'56kcs FIÚ gerely'!B86</f>
        <v>0</v>
      </c>
      <c r="D13" s="19">
        <f>'56kcs FIÚ gerely'!I86</f>
        <v>0</v>
      </c>
    </row>
    <row r="14" spans="1:4" x14ac:dyDescent="0.2">
      <c r="A14" s="2" t="s">
        <v>21</v>
      </c>
      <c r="B14" s="3">
        <f>'56kcs FIÚ gerely'!C94</f>
        <v>0</v>
      </c>
      <c r="C14" s="3">
        <f>'56kcs FIÚ gerely'!B94</f>
        <v>0</v>
      </c>
      <c r="D14" s="19">
        <f>'56kcs FIÚ gerely'!I94</f>
        <v>0</v>
      </c>
    </row>
    <row r="15" spans="1:4" x14ac:dyDescent="0.2">
      <c r="A15" s="2" t="s">
        <v>22</v>
      </c>
      <c r="B15" s="3">
        <f>'56kcs FIÚ gerely'!C102</f>
        <v>0</v>
      </c>
      <c r="C15" s="3">
        <f>'56kcs FIÚ gerely'!B102</f>
        <v>0</v>
      </c>
      <c r="D15" s="19">
        <f>'56kcs FIÚ gerely'!I102</f>
        <v>0</v>
      </c>
    </row>
    <row r="16" spans="1:4" x14ac:dyDescent="0.2">
      <c r="A16" s="2" t="s">
        <v>23</v>
      </c>
      <c r="B16" s="3">
        <f>'56kcs FIÚ gerely'!C110</f>
        <v>0</v>
      </c>
      <c r="C16" s="3">
        <f>'56kcs FIÚ gerely'!B110</f>
        <v>0</v>
      </c>
      <c r="D16" s="19">
        <f>'56kcs FIÚ gerely'!I110</f>
        <v>0</v>
      </c>
    </row>
    <row r="17" spans="1:4" x14ac:dyDescent="0.2">
      <c r="A17" s="2" t="s">
        <v>24</v>
      </c>
      <c r="B17" s="3">
        <f>'56kcs FIÚ gerely'!C118</f>
        <v>0</v>
      </c>
      <c r="C17" s="3">
        <f>'56kcs FIÚ gerely'!B118</f>
        <v>0</v>
      </c>
      <c r="D17" s="19">
        <f>'56kcs FIÚ gerely'!I118</f>
        <v>0</v>
      </c>
    </row>
    <row r="18" spans="1:4" x14ac:dyDescent="0.2">
      <c r="A18" s="2" t="s">
        <v>31</v>
      </c>
      <c r="B18" s="3">
        <f>'56kcs FIÚ gerely'!C126</f>
        <v>0</v>
      </c>
      <c r="C18" s="3">
        <f>'56kcs FIÚ gerely'!B126</f>
        <v>0</v>
      </c>
      <c r="D18" s="19">
        <f>'56kcs FIÚ gerely'!I126</f>
        <v>0</v>
      </c>
    </row>
    <row r="19" spans="1:4" x14ac:dyDescent="0.2">
      <c r="A19" s="2" t="s">
        <v>32</v>
      </c>
      <c r="B19" s="3">
        <f>'56kcs FIÚ gerely'!C134</f>
        <v>0</v>
      </c>
      <c r="C19" s="3">
        <f>'56kcs FIÚ gerely'!B134</f>
        <v>0</v>
      </c>
      <c r="D19" s="19">
        <f>'56kcs FIÚ gerely'!I134</f>
        <v>0</v>
      </c>
    </row>
    <row r="20" spans="1:4" x14ac:dyDescent="0.2">
      <c r="A20" s="2" t="s">
        <v>33</v>
      </c>
      <c r="B20" s="3">
        <f>'56kcs FIÚ gerely'!C142</f>
        <v>0</v>
      </c>
      <c r="C20" s="3">
        <f>'56kcs FIÚ gerely'!B142</f>
        <v>0</v>
      </c>
      <c r="D20" s="19">
        <f>'56kcs FIÚ gerely'!I142</f>
        <v>0</v>
      </c>
    </row>
    <row r="21" spans="1:4" x14ac:dyDescent="0.2">
      <c r="A21" s="2" t="s">
        <v>34</v>
      </c>
      <c r="B21" s="3">
        <f>'56kcs FIÚ gerely'!C150</f>
        <v>0</v>
      </c>
      <c r="C21" s="3">
        <f>'56kcs FIÚ gerely'!B150</f>
        <v>0</v>
      </c>
      <c r="D21" s="19">
        <f>'56kcs FIÚ gerely'!I150</f>
        <v>0</v>
      </c>
    </row>
    <row r="22" spans="1:4" x14ac:dyDescent="0.2">
      <c r="A22" s="2" t="s">
        <v>35</v>
      </c>
      <c r="B22" s="3">
        <f>'56kcs FIÚ gerely'!C158</f>
        <v>0</v>
      </c>
      <c r="C22" s="3">
        <f>'56kcs FIÚ gerely'!B158</f>
        <v>0</v>
      </c>
      <c r="D22" s="19">
        <f>'56kcs FIÚ gerely'!I158</f>
        <v>0</v>
      </c>
    </row>
    <row r="24" spans="1:4" x14ac:dyDescent="0.2">
      <c r="A24" t="s">
        <v>27</v>
      </c>
    </row>
    <row r="25" spans="1:4" x14ac:dyDescent="0.2">
      <c r="A25" t="s">
        <v>28</v>
      </c>
    </row>
  </sheetData>
  <sortState xmlns:xlrd2="http://schemas.microsoft.com/office/spreadsheetml/2017/richdata2" ref="A3:D22">
    <sortCondition descending="1" ref="D3:D22"/>
  </sortState>
  <mergeCells count="1">
    <mergeCell ref="A1:D1"/>
  </mergeCells>
  <phoneticPr fontId="22" type="noConversion"/>
  <pageMargins left="0.7" right="0.7" top="0.75" bottom="0.75" header="0.3" footer="0.3"/>
  <pageSetup paperSize="9" scale="95" orientation="portrait" horizontalDpi="300" verticalDpi="300" r:id="rId1"/>
  <headerFooter>
    <oddHeader xml:space="preserve">&amp;C&amp;"Arial CE,Félkövér" 2022/2023. TANÉVI ATLÉTIKA DIÁKOLIMPIA®
ÜGYESSÉGI ÉS VÁLTÓFUTÓ CSAPATBAJNOKSÁG 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0070C0"/>
  </sheetPr>
  <dimension ref="A1:I144"/>
  <sheetViews>
    <sheetView zoomScaleNormal="100" zoomScalePageLayoutView="85" workbookViewId="0">
      <selection activeCell="B28" sqref="B28"/>
    </sheetView>
  </sheetViews>
  <sheetFormatPr defaultColWidth="9.140625" defaultRowHeight="12.75" x14ac:dyDescent="0.2"/>
  <cols>
    <col min="1" max="1" width="3.7109375" style="84" customWidth="1"/>
    <col min="2" max="2" width="49.28515625" style="148" customWidth="1"/>
    <col min="3" max="3" width="6.28515625" style="84" customWidth="1"/>
    <col min="4" max="4" width="1" style="84" customWidth="1"/>
    <col min="5" max="5" width="9.140625" style="84"/>
    <col min="6" max="6" width="1.7109375" style="84" customWidth="1"/>
    <col min="7" max="7" width="4.140625" style="100" customWidth="1"/>
    <col min="8" max="8" width="11.42578125" style="100" bestFit="1" customWidth="1"/>
    <col min="9" max="16384" width="9.140625" style="84"/>
  </cols>
  <sheetData>
    <row r="1" spans="1:9" ht="27.75" customHeight="1" x14ac:dyDescent="0.2">
      <c r="A1" s="169" t="s">
        <v>43</v>
      </c>
      <c r="B1" s="169"/>
      <c r="C1" s="169"/>
      <c r="D1" s="169"/>
      <c r="E1" s="169"/>
      <c r="F1" s="169"/>
      <c r="G1" s="169"/>
      <c r="H1" s="169"/>
    </row>
    <row r="2" spans="1:9" ht="13.5" thickBot="1" x14ac:dyDescent="0.25">
      <c r="A2" s="170" t="s">
        <v>37</v>
      </c>
      <c r="B2" s="170"/>
      <c r="C2" s="170"/>
      <c r="D2" s="170"/>
      <c r="E2" s="170"/>
      <c r="F2" s="170"/>
      <c r="G2" s="170"/>
      <c r="H2" s="170"/>
      <c r="I2" s="24"/>
    </row>
    <row r="3" spans="1:9" x14ac:dyDescent="0.2">
      <c r="A3" s="61"/>
      <c r="B3" s="142"/>
      <c r="C3" s="22"/>
      <c r="G3" s="178" t="s">
        <v>14</v>
      </c>
      <c r="H3" s="179"/>
    </row>
    <row r="4" spans="1:9" ht="14.25" customHeight="1" thickBot="1" x14ac:dyDescent="0.25">
      <c r="A4" s="61"/>
      <c r="B4" s="142"/>
      <c r="C4" s="22"/>
      <c r="G4" s="180"/>
      <c r="H4" s="181"/>
    </row>
    <row r="5" spans="1:9" ht="13.5" thickBot="1" x14ac:dyDescent="0.25">
      <c r="A5" s="69" t="s">
        <v>52</v>
      </c>
      <c r="B5" s="145"/>
      <c r="C5" s="70"/>
      <c r="D5" s="118"/>
      <c r="E5" s="68"/>
      <c r="F5" s="119"/>
      <c r="G5" s="54"/>
      <c r="H5" s="54"/>
    </row>
    <row r="6" spans="1:9" ht="15.75" thickBot="1" x14ac:dyDescent="0.25">
      <c r="A6" s="73" t="s">
        <v>0</v>
      </c>
      <c r="B6" s="155" t="s">
        <v>59</v>
      </c>
      <c r="C6" s="46" t="s">
        <v>103</v>
      </c>
      <c r="D6" s="81"/>
      <c r="E6" s="124">
        <v>1.4055555555555556E-2</v>
      </c>
      <c r="F6" s="120"/>
      <c r="G6" s="121">
        <f>RANK(E6,$E$6:$E$139,1)</f>
        <v>2</v>
      </c>
      <c r="H6" s="78" t="s">
        <v>26</v>
      </c>
    </row>
    <row r="7" spans="1:9" x14ac:dyDescent="0.2">
      <c r="A7" s="73"/>
      <c r="B7" s="144" t="s">
        <v>104</v>
      </c>
      <c r="C7" s="80">
        <v>2005</v>
      </c>
      <c r="D7" s="81"/>
      <c r="E7" s="122"/>
      <c r="F7" s="120"/>
      <c r="G7" s="55"/>
      <c r="H7" s="55"/>
    </row>
    <row r="8" spans="1:9" x14ac:dyDescent="0.2">
      <c r="A8" s="73"/>
      <c r="B8" s="144" t="s">
        <v>105</v>
      </c>
      <c r="C8" s="80">
        <v>2005</v>
      </c>
      <c r="D8" s="81"/>
      <c r="E8" s="122"/>
      <c r="F8" s="120"/>
      <c r="G8" s="55"/>
      <c r="H8" s="55"/>
    </row>
    <row r="9" spans="1:9" x14ac:dyDescent="0.2">
      <c r="A9" s="65"/>
      <c r="B9" s="144" t="s">
        <v>176</v>
      </c>
      <c r="C9" s="80">
        <v>2007</v>
      </c>
      <c r="D9" s="81"/>
      <c r="E9" s="79"/>
      <c r="F9" s="120"/>
      <c r="G9" s="55"/>
      <c r="H9" s="55"/>
    </row>
    <row r="10" spans="1:9" x14ac:dyDescent="0.2">
      <c r="A10" s="65"/>
      <c r="B10" s="144" t="s">
        <v>106</v>
      </c>
      <c r="C10" s="80">
        <v>2005</v>
      </c>
      <c r="D10" s="81"/>
      <c r="E10" s="79"/>
      <c r="F10" s="76"/>
      <c r="G10" s="55"/>
      <c r="H10" s="55"/>
    </row>
    <row r="11" spans="1:9" x14ac:dyDescent="0.2">
      <c r="A11" s="65"/>
      <c r="B11" s="147" t="s">
        <v>63</v>
      </c>
      <c r="C11" s="51"/>
      <c r="D11" s="81"/>
      <c r="E11" s="79"/>
      <c r="F11" s="76"/>
      <c r="G11" s="55"/>
      <c r="H11" s="55"/>
    </row>
    <row r="12" spans="1:9" ht="13.5" thickBot="1" x14ac:dyDescent="0.25">
      <c r="A12" s="65"/>
      <c r="B12" s="144"/>
      <c r="C12" s="51"/>
      <c r="D12" s="81"/>
      <c r="E12" s="79"/>
      <c r="F12" s="76"/>
      <c r="G12" s="55"/>
      <c r="H12" s="55"/>
    </row>
    <row r="13" spans="1:9" ht="15.75" thickBot="1" x14ac:dyDescent="0.25">
      <c r="A13" s="73" t="s">
        <v>1</v>
      </c>
      <c r="B13" s="155" t="s">
        <v>83</v>
      </c>
      <c r="C13" s="46" t="s">
        <v>84</v>
      </c>
      <c r="D13" s="81"/>
      <c r="E13" s="124">
        <v>1.3725694444444445E-2</v>
      </c>
      <c r="F13" s="120"/>
      <c r="G13" s="121">
        <f>RANK(E13,$E$6:$E$139,1)</f>
        <v>1</v>
      </c>
      <c r="H13" s="78" t="s">
        <v>26</v>
      </c>
    </row>
    <row r="14" spans="1:9" x14ac:dyDescent="0.2">
      <c r="A14" s="73"/>
      <c r="B14" s="144" t="s">
        <v>107</v>
      </c>
      <c r="C14" s="80">
        <v>2006</v>
      </c>
      <c r="D14" s="81"/>
      <c r="E14" s="122"/>
      <c r="F14" s="120"/>
      <c r="G14" s="55"/>
      <c r="H14" s="55"/>
    </row>
    <row r="15" spans="1:9" x14ac:dyDescent="0.2">
      <c r="A15" s="73"/>
      <c r="B15" s="144" t="s">
        <v>108</v>
      </c>
      <c r="C15" s="80">
        <v>2004</v>
      </c>
      <c r="D15" s="81"/>
      <c r="E15" s="122"/>
      <c r="F15" s="120"/>
      <c r="G15" s="55"/>
      <c r="H15" s="55"/>
    </row>
    <row r="16" spans="1:9" x14ac:dyDescent="0.2">
      <c r="A16" s="65"/>
      <c r="B16" s="144" t="s">
        <v>109</v>
      </c>
      <c r="C16" s="80">
        <v>2006</v>
      </c>
      <c r="D16" s="81"/>
      <c r="E16" s="79"/>
      <c r="F16" s="120"/>
      <c r="G16" s="55"/>
      <c r="H16" s="55"/>
    </row>
    <row r="17" spans="1:8" x14ac:dyDescent="0.2">
      <c r="A17" s="65"/>
      <c r="B17" s="144" t="s">
        <v>110</v>
      </c>
      <c r="C17" s="80">
        <v>2006</v>
      </c>
      <c r="D17" s="81"/>
      <c r="E17" s="79"/>
      <c r="F17" s="76"/>
      <c r="G17" s="55"/>
      <c r="H17" s="55"/>
    </row>
    <row r="18" spans="1:8" x14ac:dyDescent="0.2">
      <c r="A18" s="65"/>
      <c r="B18" s="147"/>
      <c r="C18" s="51"/>
      <c r="D18" s="81"/>
      <c r="E18" s="79"/>
      <c r="F18" s="76"/>
      <c r="G18" s="55"/>
      <c r="H18" s="55"/>
    </row>
    <row r="19" spans="1:8" ht="13.5" thickBot="1" x14ac:dyDescent="0.25">
      <c r="A19" s="65"/>
      <c r="B19" s="144" t="s">
        <v>87</v>
      </c>
      <c r="C19" s="51"/>
      <c r="D19" s="81"/>
      <c r="E19" s="79"/>
      <c r="F19" s="76"/>
      <c r="G19" s="55"/>
      <c r="H19" s="55"/>
    </row>
    <row r="20" spans="1:8" ht="15.75" thickBot="1" x14ac:dyDescent="0.25">
      <c r="A20" s="73" t="s">
        <v>2</v>
      </c>
      <c r="B20" s="155" t="s">
        <v>64</v>
      </c>
      <c r="C20" s="46" t="s">
        <v>111</v>
      </c>
      <c r="D20" s="81"/>
      <c r="E20" s="124">
        <v>1.4939814814814814E-2</v>
      </c>
      <c r="F20" s="120"/>
      <c r="G20" s="121">
        <f>RANK(E20,$E$6:$E$139,1)</f>
        <v>3</v>
      </c>
      <c r="H20" s="78" t="s">
        <v>26</v>
      </c>
    </row>
    <row r="21" spans="1:8" x14ac:dyDescent="0.2">
      <c r="A21" s="73"/>
      <c r="B21" s="144" t="s">
        <v>177</v>
      </c>
      <c r="C21" s="80">
        <v>2006</v>
      </c>
      <c r="D21" s="81"/>
      <c r="E21" s="122"/>
      <c r="F21" s="120"/>
      <c r="G21" s="55"/>
      <c r="H21" s="55"/>
    </row>
    <row r="22" spans="1:8" x14ac:dyDescent="0.2">
      <c r="A22" s="73"/>
      <c r="B22" s="144" t="s">
        <v>178</v>
      </c>
      <c r="C22" s="80">
        <v>2005</v>
      </c>
      <c r="D22" s="81"/>
      <c r="E22" s="122"/>
      <c r="F22" s="120"/>
      <c r="G22" s="55"/>
      <c r="H22" s="55"/>
    </row>
    <row r="23" spans="1:8" x14ac:dyDescent="0.2">
      <c r="A23" s="65"/>
      <c r="B23" s="144" t="s">
        <v>179</v>
      </c>
      <c r="C23" s="80">
        <v>2007</v>
      </c>
      <c r="D23" s="81"/>
      <c r="E23" s="79"/>
      <c r="F23" s="120"/>
      <c r="G23" s="55"/>
      <c r="H23" s="55"/>
    </row>
    <row r="24" spans="1:8" x14ac:dyDescent="0.2">
      <c r="A24" s="65"/>
      <c r="B24" s="144" t="s">
        <v>175</v>
      </c>
      <c r="C24" s="80">
        <v>2003</v>
      </c>
      <c r="D24" s="81"/>
      <c r="E24" s="79"/>
      <c r="F24" s="76"/>
      <c r="G24" s="55"/>
      <c r="H24" s="55"/>
    </row>
    <row r="25" spans="1:8" x14ac:dyDescent="0.2">
      <c r="A25" s="65"/>
      <c r="B25" s="144"/>
      <c r="C25" s="51"/>
      <c r="D25" s="81"/>
      <c r="E25" s="79"/>
      <c r="F25" s="76"/>
      <c r="G25" s="55"/>
      <c r="H25" s="55"/>
    </row>
    <row r="26" spans="1:8" ht="13.5" thickBot="1" x14ac:dyDescent="0.25">
      <c r="A26" s="65"/>
      <c r="B26" s="144" t="s">
        <v>114</v>
      </c>
      <c r="C26" s="51"/>
      <c r="D26" s="81"/>
      <c r="E26" s="79"/>
      <c r="F26" s="76"/>
      <c r="G26" s="55"/>
      <c r="H26" s="55"/>
    </row>
    <row r="27" spans="1:8" ht="15.75" thickBot="1" x14ac:dyDescent="0.25">
      <c r="A27" s="73" t="s">
        <v>3</v>
      </c>
      <c r="B27" s="155" t="s">
        <v>116</v>
      </c>
      <c r="C27" s="46" t="s">
        <v>99</v>
      </c>
      <c r="D27" s="81"/>
      <c r="E27" s="124">
        <v>1.5332175925925924E-2</v>
      </c>
      <c r="F27" s="120"/>
      <c r="G27" s="121">
        <f>RANK(E27,$E$6:$E$139,1)</f>
        <v>4</v>
      </c>
      <c r="H27" s="78" t="s">
        <v>26</v>
      </c>
    </row>
    <row r="28" spans="1:8" x14ac:dyDescent="0.2">
      <c r="A28" s="73"/>
      <c r="B28" s="144" t="s">
        <v>180</v>
      </c>
      <c r="C28" s="80">
        <v>2004</v>
      </c>
      <c r="D28" s="81"/>
      <c r="E28" s="122"/>
      <c r="F28" s="120"/>
      <c r="G28" s="55"/>
      <c r="H28" s="55"/>
    </row>
    <row r="29" spans="1:8" x14ac:dyDescent="0.2">
      <c r="A29" s="73"/>
      <c r="B29" s="144" t="s">
        <v>199</v>
      </c>
      <c r="C29" s="80">
        <v>2006</v>
      </c>
      <c r="D29" s="81"/>
      <c r="E29" s="122"/>
      <c r="F29" s="120"/>
      <c r="G29" s="55"/>
      <c r="H29" s="55"/>
    </row>
    <row r="30" spans="1:8" x14ac:dyDescent="0.2">
      <c r="A30" s="65"/>
      <c r="B30" s="144" t="s">
        <v>181</v>
      </c>
      <c r="C30" s="80">
        <v>2007</v>
      </c>
      <c r="D30" s="81"/>
      <c r="E30" s="79"/>
      <c r="F30" s="120"/>
      <c r="G30" s="55"/>
      <c r="H30" s="55"/>
    </row>
    <row r="31" spans="1:8" x14ac:dyDescent="0.2">
      <c r="A31" s="65"/>
      <c r="B31" s="144" t="s">
        <v>182</v>
      </c>
      <c r="C31" s="80">
        <v>2008</v>
      </c>
      <c r="D31" s="81"/>
      <c r="E31" s="79"/>
      <c r="F31" s="76"/>
      <c r="G31" s="55"/>
      <c r="H31" s="55"/>
    </row>
    <row r="32" spans="1:8" x14ac:dyDescent="0.2">
      <c r="A32" s="65"/>
      <c r="B32" s="147" t="s">
        <v>96</v>
      </c>
      <c r="C32" s="51"/>
      <c r="D32" s="81"/>
      <c r="E32" s="79"/>
      <c r="F32" s="76"/>
      <c r="G32" s="55"/>
      <c r="H32" s="55"/>
    </row>
    <row r="33" spans="1:8" ht="13.5" thickBot="1" x14ac:dyDescent="0.25">
      <c r="A33" s="65"/>
      <c r="B33" s="144"/>
      <c r="C33" s="51"/>
      <c r="D33" s="81"/>
      <c r="E33" s="79"/>
      <c r="F33" s="76"/>
      <c r="G33" s="55"/>
      <c r="H33" s="55"/>
    </row>
    <row r="34" spans="1:8" ht="15.75" thickBot="1" x14ac:dyDescent="0.25">
      <c r="A34" s="73" t="s">
        <v>4</v>
      </c>
      <c r="B34" s="155" t="s">
        <v>183</v>
      </c>
      <c r="C34" s="46" t="s">
        <v>60</v>
      </c>
      <c r="D34" s="81"/>
      <c r="E34" s="124">
        <v>1.6686342592592593E-2</v>
      </c>
      <c r="F34" s="120"/>
      <c r="G34" s="121">
        <f>RANK(E34,$E$6:$E$139,1)</f>
        <v>5</v>
      </c>
      <c r="H34" s="78" t="s">
        <v>26</v>
      </c>
    </row>
    <row r="35" spans="1:8" x14ac:dyDescent="0.2">
      <c r="A35" s="73"/>
      <c r="B35" s="144" t="s">
        <v>184</v>
      </c>
      <c r="C35" s="80">
        <v>2004</v>
      </c>
      <c r="D35" s="81"/>
      <c r="E35" s="122"/>
      <c r="F35" s="120"/>
      <c r="G35" s="55"/>
      <c r="H35" s="55"/>
    </row>
    <row r="36" spans="1:8" x14ac:dyDescent="0.2">
      <c r="A36" s="73"/>
      <c r="B36" s="144" t="s">
        <v>185</v>
      </c>
      <c r="C36" s="80">
        <v>2006</v>
      </c>
      <c r="D36" s="81"/>
      <c r="E36" s="122"/>
      <c r="F36" s="120"/>
      <c r="G36" s="55"/>
      <c r="H36" s="55"/>
    </row>
    <row r="37" spans="1:8" x14ac:dyDescent="0.2">
      <c r="A37" s="65"/>
      <c r="B37" s="144" t="s">
        <v>186</v>
      </c>
      <c r="C37" s="80">
        <v>2007</v>
      </c>
      <c r="D37" s="81"/>
      <c r="E37" s="79"/>
      <c r="F37" s="120"/>
      <c r="G37" s="55"/>
      <c r="H37" s="55"/>
    </row>
    <row r="38" spans="1:8" x14ac:dyDescent="0.2">
      <c r="A38" s="65"/>
      <c r="B38" s="144" t="s">
        <v>187</v>
      </c>
      <c r="C38" s="80">
        <v>2006</v>
      </c>
      <c r="D38" s="81"/>
      <c r="E38" s="79"/>
      <c r="F38" s="76"/>
      <c r="G38" s="55"/>
      <c r="H38" s="55"/>
    </row>
    <row r="39" spans="1:8" x14ac:dyDescent="0.2">
      <c r="A39" s="65"/>
      <c r="B39" s="147" t="s">
        <v>148</v>
      </c>
      <c r="C39" s="51"/>
      <c r="D39" s="81"/>
      <c r="E39" s="79"/>
      <c r="F39" s="76"/>
      <c r="G39" s="55"/>
      <c r="H39" s="55"/>
    </row>
    <row r="40" spans="1:8" ht="13.5" thickBot="1" x14ac:dyDescent="0.25">
      <c r="A40" s="65"/>
      <c r="B40" s="144"/>
      <c r="C40" s="51"/>
      <c r="D40" s="81"/>
      <c r="E40" s="79"/>
      <c r="F40" s="76"/>
      <c r="G40" s="55"/>
      <c r="H40" s="55"/>
    </row>
    <row r="41" spans="1:8" ht="15.75" thickBot="1" x14ac:dyDescent="0.25">
      <c r="A41" s="73" t="s">
        <v>5</v>
      </c>
      <c r="B41" s="155"/>
      <c r="C41" s="46"/>
      <c r="D41" s="81"/>
      <c r="E41" s="125"/>
      <c r="F41" s="120"/>
      <c r="G41" s="121" t="e">
        <f>RANK(E41,$E$6:$E$139,1)</f>
        <v>#N/A</v>
      </c>
      <c r="H41" s="78" t="s">
        <v>26</v>
      </c>
    </row>
    <row r="42" spans="1:8" x14ac:dyDescent="0.2">
      <c r="A42" s="73"/>
      <c r="B42" s="144"/>
      <c r="C42" s="80"/>
      <c r="D42" s="81"/>
      <c r="E42" s="122"/>
      <c r="F42" s="120"/>
      <c r="G42" s="55"/>
      <c r="H42" s="55"/>
    </row>
    <row r="43" spans="1:8" x14ac:dyDescent="0.2">
      <c r="A43" s="73"/>
      <c r="B43" s="144"/>
      <c r="C43" s="80"/>
      <c r="D43" s="81"/>
      <c r="E43" s="122"/>
      <c r="F43" s="120"/>
      <c r="G43" s="55"/>
      <c r="H43" s="55"/>
    </row>
    <row r="44" spans="1:8" x14ac:dyDescent="0.2">
      <c r="A44" s="65"/>
      <c r="B44" s="144"/>
      <c r="C44" s="80"/>
      <c r="D44" s="81"/>
      <c r="E44" s="79"/>
      <c r="F44" s="120"/>
      <c r="G44" s="55"/>
      <c r="H44" s="55"/>
    </row>
    <row r="45" spans="1:8" x14ac:dyDescent="0.2">
      <c r="A45" s="65"/>
      <c r="B45" s="144"/>
      <c r="C45" s="80"/>
      <c r="D45" s="81"/>
      <c r="E45" s="79"/>
      <c r="F45" s="76"/>
      <c r="G45" s="55"/>
      <c r="H45" s="55"/>
    </row>
    <row r="46" spans="1:8" x14ac:dyDescent="0.2">
      <c r="A46" s="65"/>
      <c r="B46" s="147" t="s">
        <v>10</v>
      </c>
      <c r="C46" s="51"/>
      <c r="D46" s="81"/>
      <c r="E46" s="79"/>
      <c r="F46" s="76"/>
      <c r="G46" s="55"/>
      <c r="H46" s="55"/>
    </row>
    <row r="47" spans="1:8" ht="13.5" thickBot="1" x14ac:dyDescent="0.25">
      <c r="A47" s="65"/>
      <c r="B47" s="144"/>
      <c r="C47" s="51"/>
      <c r="D47" s="81"/>
      <c r="E47" s="79"/>
      <c r="F47" s="76"/>
      <c r="G47" s="55"/>
      <c r="H47" s="55"/>
    </row>
    <row r="48" spans="1:8" ht="15.75" thickBot="1" x14ac:dyDescent="0.25">
      <c r="A48" s="73" t="s">
        <v>6</v>
      </c>
      <c r="B48" s="155"/>
      <c r="C48" s="46"/>
      <c r="D48" s="81"/>
      <c r="E48" s="125"/>
      <c r="F48" s="120"/>
      <c r="G48" s="121" t="e">
        <f>RANK(E48,$E$6:$E$139,1)</f>
        <v>#N/A</v>
      </c>
      <c r="H48" s="78" t="s">
        <v>26</v>
      </c>
    </row>
    <row r="49" spans="1:8" x14ac:dyDescent="0.2">
      <c r="A49" s="73"/>
      <c r="B49" s="144"/>
      <c r="C49" s="80"/>
      <c r="D49" s="81"/>
      <c r="E49" s="122"/>
      <c r="F49" s="120"/>
      <c r="G49" s="55"/>
      <c r="H49" s="55"/>
    </row>
    <row r="50" spans="1:8" x14ac:dyDescent="0.2">
      <c r="A50" s="73"/>
      <c r="B50" s="144"/>
      <c r="C50" s="80"/>
      <c r="D50" s="81"/>
      <c r="E50" s="122"/>
      <c r="F50" s="120"/>
      <c r="G50" s="55"/>
      <c r="H50" s="55"/>
    </row>
    <row r="51" spans="1:8" x14ac:dyDescent="0.2">
      <c r="A51" s="65"/>
      <c r="B51" s="144"/>
      <c r="C51" s="80"/>
      <c r="D51" s="81"/>
      <c r="E51" s="79"/>
      <c r="F51" s="120"/>
      <c r="G51" s="55"/>
      <c r="H51" s="55"/>
    </row>
    <row r="52" spans="1:8" x14ac:dyDescent="0.2">
      <c r="A52" s="65"/>
      <c r="B52" s="144"/>
      <c r="C52" s="80"/>
      <c r="D52" s="81"/>
      <c r="E52" s="79"/>
      <c r="F52" s="76"/>
      <c r="G52" s="55"/>
      <c r="H52" s="55"/>
    </row>
    <row r="53" spans="1:8" x14ac:dyDescent="0.2">
      <c r="A53" s="65"/>
      <c r="B53" s="147" t="s">
        <v>10</v>
      </c>
      <c r="C53" s="51"/>
      <c r="D53" s="81"/>
      <c r="E53" s="79"/>
      <c r="F53" s="76"/>
      <c r="G53" s="55"/>
      <c r="H53" s="55"/>
    </row>
    <row r="54" spans="1:8" ht="13.5" thickBot="1" x14ac:dyDescent="0.25">
      <c r="A54" s="65"/>
      <c r="B54" s="144"/>
      <c r="C54" s="51"/>
      <c r="D54" s="81"/>
      <c r="E54" s="79"/>
      <c r="F54" s="76"/>
      <c r="G54" s="55"/>
      <c r="H54" s="55"/>
    </row>
    <row r="55" spans="1:8" ht="15.75" thickBot="1" x14ac:dyDescent="0.25">
      <c r="A55" s="73" t="s">
        <v>7</v>
      </c>
      <c r="B55" s="155"/>
      <c r="C55" s="46"/>
      <c r="D55" s="81"/>
      <c r="E55" s="125"/>
      <c r="F55" s="120"/>
      <c r="G55" s="121" t="e">
        <f>RANK(E55,$E$6:$E$139,1)</f>
        <v>#N/A</v>
      </c>
      <c r="H55" s="78" t="s">
        <v>26</v>
      </c>
    </row>
    <row r="56" spans="1:8" x14ac:dyDescent="0.2">
      <c r="A56" s="73"/>
      <c r="B56" s="144"/>
      <c r="C56" s="80"/>
      <c r="D56" s="81"/>
      <c r="E56" s="122"/>
      <c r="F56" s="120"/>
      <c r="G56" s="55"/>
      <c r="H56" s="55"/>
    </row>
    <row r="57" spans="1:8" x14ac:dyDescent="0.2">
      <c r="A57" s="73"/>
      <c r="B57" s="144"/>
      <c r="C57" s="80"/>
      <c r="D57" s="81"/>
      <c r="E57" s="122"/>
      <c r="F57" s="120"/>
      <c r="G57" s="55"/>
      <c r="H57" s="55"/>
    </row>
    <row r="58" spans="1:8" x14ac:dyDescent="0.2">
      <c r="A58" s="65"/>
      <c r="B58" s="144"/>
      <c r="C58" s="80"/>
      <c r="D58" s="81"/>
      <c r="E58" s="79"/>
      <c r="F58" s="120"/>
      <c r="G58" s="55"/>
      <c r="H58" s="55"/>
    </row>
    <row r="59" spans="1:8" x14ac:dyDescent="0.2">
      <c r="A59" s="65"/>
      <c r="B59" s="144"/>
      <c r="C59" s="80"/>
      <c r="D59" s="81"/>
      <c r="E59" s="79"/>
      <c r="F59" s="76"/>
      <c r="G59" s="55"/>
      <c r="H59" s="55"/>
    </row>
    <row r="60" spans="1:8" x14ac:dyDescent="0.2">
      <c r="A60" s="65"/>
      <c r="B60" s="147" t="s">
        <v>10</v>
      </c>
      <c r="C60" s="51"/>
      <c r="D60" s="81"/>
      <c r="E60" s="79"/>
      <c r="F60" s="76"/>
      <c r="G60" s="55"/>
      <c r="H60" s="55"/>
    </row>
    <row r="61" spans="1:8" ht="13.5" thickBot="1" x14ac:dyDescent="0.25">
      <c r="A61" s="65"/>
      <c r="B61" s="144"/>
      <c r="C61" s="51"/>
      <c r="D61" s="81"/>
      <c r="E61" s="79"/>
      <c r="F61" s="76"/>
      <c r="G61" s="55"/>
      <c r="H61" s="55"/>
    </row>
    <row r="62" spans="1:8" ht="15.75" thickBot="1" x14ac:dyDescent="0.25">
      <c r="A62" s="73" t="s">
        <v>18</v>
      </c>
      <c r="B62" s="155"/>
      <c r="C62" s="46"/>
      <c r="D62" s="81"/>
      <c r="E62" s="125"/>
      <c r="F62" s="120"/>
      <c r="G62" s="121" t="e">
        <f>RANK(E62,$E$6:$E$139,1)</f>
        <v>#N/A</v>
      </c>
      <c r="H62" s="78" t="s">
        <v>26</v>
      </c>
    </row>
    <row r="63" spans="1:8" x14ac:dyDescent="0.2">
      <c r="A63" s="73"/>
      <c r="B63" s="144"/>
      <c r="C63" s="80"/>
      <c r="D63" s="81"/>
      <c r="E63" s="122"/>
      <c r="F63" s="120"/>
      <c r="G63" s="55"/>
      <c r="H63" s="55"/>
    </row>
    <row r="64" spans="1:8" x14ac:dyDescent="0.2">
      <c r="A64" s="73"/>
      <c r="B64" s="144"/>
      <c r="C64" s="80"/>
      <c r="D64" s="81"/>
      <c r="E64" s="122"/>
      <c r="F64" s="120"/>
      <c r="G64" s="55"/>
      <c r="H64" s="55"/>
    </row>
    <row r="65" spans="1:8" x14ac:dyDescent="0.2">
      <c r="A65" s="65"/>
      <c r="B65" s="144"/>
      <c r="C65" s="80"/>
      <c r="D65" s="81"/>
      <c r="E65" s="79"/>
      <c r="F65" s="120"/>
      <c r="G65" s="55"/>
      <c r="H65" s="55"/>
    </row>
    <row r="66" spans="1:8" x14ac:dyDescent="0.2">
      <c r="A66" s="65"/>
      <c r="B66" s="144"/>
      <c r="C66" s="80"/>
      <c r="D66" s="81"/>
      <c r="E66" s="79"/>
      <c r="F66" s="76"/>
      <c r="G66" s="55"/>
      <c r="H66" s="55"/>
    </row>
    <row r="67" spans="1:8" x14ac:dyDescent="0.2">
      <c r="A67" s="65"/>
      <c r="B67" s="147" t="s">
        <v>10</v>
      </c>
      <c r="C67" s="51"/>
      <c r="D67" s="81"/>
      <c r="E67" s="79"/>
      <c r="F67" s="76"/>
      <c r="G67" s="55"/>
      <c r="H67" s="55"/>
    </row>
    <row r="68" spans="1:8" ht="13.5" thickBot="1" x14ac:dyDescent="0.25">
      <c r="A68" s="65"/>
      <c r="B68" s="144"/>
      <c r="C68" s="51"/>
      <c r="D68" s="81"/>
      <c r="E68" s="79"/>
      <c r="F68" s="76"/>
      <c r="G68" s="55"/>
      <c r="H68" s="55"/>
    </row>
    <row r="69" spans="1:8" ht="15.75" thickBot="1" x14ac:dyDescent="0.25">
      <c r="A69" s="73" t="s">
        <v>19</v>
      </c>
      <c r="B69" s="155"/>
      <c r="C69" s="46"/>
      <c r="D69" s="81"/>
      <c r="E69" s="125"/>
      <c r="F69" s="120"/>
      <c r="G69" s="121" t="e">
        <f>RANK(E69,$E$6:$E$139,1)</f>
        <v>#N/A</v>
      </c>
      <c r="H69" s="78" t="s">
        <v>26</v>
      </c>
    </row>
    <row r="70" spans="1:8" x14ac:dyDescent="0.2">
      <c r="A70" s="73"/>
      <c r="B70" s="144"/>
      <c r="C70" s="80"/>
      <c r="D70" s="81"/>
      <c r="E70" s="122"/>
      <c r="F70" s="120"/>
      <c r="G70" s="55"/>
      <c r="H70" s="55"/>
    </row>
    <row r="71" spans="1:8" x14ac:dyDescent="0.2">
      <c r="A71" s="73"/>
      <c r="B71" s="144"/>
      <c r="C71" s="80"/>
      <c r="D71" s="81"/>
      <c r="E71" s="122"/>
      <c r="F71" s="120"/>
      <c r="G71" s="55"/>
      <c r="H71" s="55"/>
    </row>
    <row r="72" spans="1:8" x14ac:dyDescent="0.2">
      <c r="A72" s="65"/>
      <c r="B72" s="144"/>
      <c r="C72" s="80"/>
      <c r="D72" s="81"/>
      <c r="E72" s="79"/>
      <c r="F72" s="120"/>
      <c r="G72" s="55"/>
      <c r="H72" s="55"/>
    </row>
    <row r="73" spans="1:8" x14ac:dyDescent="0.2">
      <c r="A73" s="65"/>
      <c r="B73" s="144"/>
      <c r="C73" s="80"/>
      <c r="D73" s="81"/>
      <c r="E73" s="79"/>
      <c r="F73" s="76"/>
      <c r="G73" s="55"/>
      <c r="H73" s="55"/>
    </row>
    <row r="74" spans="1:8" x14ac:dyDescent="0.2">
      <c r="A74" s="65"/>
      <c r="B74" s="147" t="s">
        <v>10</v>
      </c>
      <c r="C74" s="51"/>
      <c r="D74" s="81"/>
      <c r="E74" s="79"/>
      <c r="F74" s="76"/>
      <c r="G74" s="55"/>
      <c r="H74" s="55"/>
    </row>
    <row r="75" spans="1:8" ht="13.5" thickBot="1" x14ac:dyDescent="0.25">
      <c r="A75" s="65"/>
      <c r="B75" s="144"/>
      <c r="C75" s="51"/>
      <c r="D75" s="81"/>
      <c r="E75" s="79"/>
      <c r="F75" s="76"/>
      <c r="G75" s="55"/>
      <c r="H75" s="55"/>
    </row>
    <row r="76" spans="1:8" ht="15.75" thickBot="1" x14ac:dyDescent="0.25">
      <c r="A76" s="73" t="s">
        <v>20</v>
      </c>
      <c r="B76" s="155"/>
      <c r="C76" s="46"/>
      <c r="D76" s="81"/>
      <c r="E76" s="125"/>
      <c r="F76" s="120"/>
      <c r="G76" s="121" t="e">
        <f>RANK(E76,$E$6:$E$139,1)</f>
        <v>#N/A</v>
      </c>
      <c r="H76" s="78" t="s">
        <v>26</v>
      </c>
    </row>
    <row r="77" spans="1:8" x14ac:dyDescent="0.2">
      <c r="A77" s="73"/>
      <c r="B77" s="144"/>
      <c r="C77" s="80"/>
      <c r="D77" s="81"/>
      <c r="E77" s="122"/>
      <c r="F77" s="120"/>
      <c r="G77" s="55"/>
      <c r="H77" s="55"/>
    </row>
    <row r="78" spans="1:8" x14ac:dyDescent="0.2">
      <c r="A78" s="73"/>
      <c r="B78" s="144"/>
      <c r="C78" s="80"/>
      <c r="D78" s="81"/>
      <c r="E78" s="122"/>
      <c r="F78" s="120"/>
      <c r="G78" s="55"/>
      <c r="H78" s="55"/>
    </row>
    <row r="79" spans="1:8" x14ac:dyDescent="0.2">
      <c r="A79" s="65"/>
      <c r="B79" s="144"/>
      <c r="C79" s="80"/>
      <c r="D79" s="81"/>
      <c r="E79" s="79"/>
      <c r="F79" s="120"/>
      <c r="G79" s="55"/>
      <c r="H79" s="55"/>
    </row>
    <row r="80" spans="1:8" x14ac:dyDescent="0.2">
      <c r="A80" s="65"/>
      <c r="B80" s="144"/>
      <c r="C80" s="80"/>
      <c r="D80" s="81"/>
      <c r="E80" s="79"/>
      <c r="F80" s="76"/>
      <c r="G80" s="55"/>
      <c r="H80" s="55"/>
    </row>
    <row r="81" spans="1:8" x14ac:dyDescent="0.2">
      <c r="A81" s="65"/>
      <c r="B81" s="147" t="s">
        <v>10</v>
      </c>
      <c r="C81" s="51"/>
      <c r="D81" s="81"/>
      <c r="E81" s="79"/>
      <c r="F81" s="76"/>
      <c r="G81" s="55"/>
      <c r="H81" s="55"/>
    </row>
    <row r="82" spans="1:8" ht="13.5" thickBot="1" x14ac:dyDescent="0.25">
      <c r="A82" s="65"/>
      <c r="B82" s="144"/>
      <c r="C82" s="51"/>
      <c r="D82" s="81"/>
      <c r="E82" s="79"/>
      <c r="F82" s="76"/>
      <c r="G82" s="55"/>
      <c r="H82" s="55"/>
    </row>
    <row r="83" spans="1:8" ht="15.75" thickBot="1" x14ac:dyDescent="0.25">
      <c r="A83" s="73" t="s">
        <v>21</v>
      </c>
      <c r="B83" s="155"/>
      <c r="C83" s="46"/>
      <c r="D83" s="81"/>
      <c r="E83" s="125"/>
      <c r="F83" s="120"/>
      <c r="G83" s="121" t="e">
        <f>RANK(E83,$E$6:$E$139,1)</f>
        <v>#N/A</v>
      </c>
      <c r="H83" s="78" t="s">
        <v>13</v>
      </c>
    </row>
    <row r="84" spans="1:8" x14ac:dyDescent="0.2">
      <c r="A84" s="73"/>
      <c r="B84" s="144"/>
      <c r="C84" s="80"/>
      <c r="D84" s="81"/>
      <c r="E84" s="122"/>
      <c r="F84" s="120"/>
      <c r="G84" s="55"/>
      <c r="H84" s="55"/>
    </row>
    <row r="85" spans="1:8" x14ac:dyDescent="0.2">
      <c r="A85" s="73"/>
      <c r="B85" s="144"/>
      <c r="C85" s="80"/>
      <c r="D85" s="81"/>
      <c r="E85" s="122"/>
      <c r="F85" s="120"/>
      <c r="G85" s="55"/>
      <c r="H85" s="55"/>
    </row>
    <row r="86" spans="1:8" x14ac:dyDescent="0.2">
      <c r="A86" s="65"/>
      <c r="B86" s="144"/>
      <c r="C86" s="80"/>
      <c r="D86" s="81"/>
      <c r="E86" s="79"/>
      <c r="F86" s="120"/>
      <c r="G86" s="55"/>
      <c r="H86" s="55"/>
    </row>
    <row r="87" spans="1:8" x14ac:dyDescent="0.2">
      <c r="A87" s="65"/>
      <c r="B87" s="144"/>
      <c r="C87" s="80"/>
      <c r="D87" s="81"/>
      <c r="E87" s="79"/>
      <c r="F87" s="76"/>
      <c r="G87" s="55"/>
      <c r="H87" s="55"/>
    </row>
    <row r="88" spans="1:8" x14ac:dyDescent="0.2">
      <c r="A88" s="65"/>
      <c r="B88" s="147" t="s">
        <v>10</v>
      </c>
      <c r="C88" s="51"/>
      <c r="D88" s="81"/>
      <c r="E88" s="79"/>
      <c r="F88" s="76"/>
      <c r="G88" s="55"/>
      <c r="H88" s="55"/>
    </row>
    <row r="89" spans="1:8" ht="13.5" thickBot="1" x14ac:dyDescent="0.25">
      <c r="A89" s="65"/>
      <c r="B89" s="144"/>
      <c r="C89" s="51"/>
      <c r="D89" s="81"/>
      <c r="E89" s="79"/>
      <c r="F89" s="76"/>
      <c r="G89" s="55"/>
      <c r="H89" s="55"/>
    </row>
    <row r="90" spans="1:8" ht="15.75" thickBot="1" x14ac:dyDescent="0.25">
      <c r="A90" s="73" t="s">
        <v>22</v>
      </c>
      <c r="B90" s="155"/>
      <c r="C90" s="46"/>
      <c r="D90" s="81"/>
      <c r="E90" s="125"/>
      <c r="F90" s="120"/>
      <c r="G90" s="121" t="e">
        <f>RANK(E90,$E$6:$E$139,1)</f>
        <v>#N/A</v>
      </c>
      <c r="H90" s="78" t="s">
        <v>26</v>
      </c>
    </row>
    <row r="91" spans="1:8" x14ac:dyDescent="0.2">
      <c r="A91" s="73"/>
      <c r="B91" s="144"/>
      <c r="C91" s="80"/>
      <c r="D91" s="81"/>
      <c r="E91" s="122"/>
      <c r="F91" s="120"/>
      <c r="G91" s="55"/>
      <c r="H91" s="55"/>
    </row>
    <row r="92" spans="1:8" x14ac:dyDescent="0.2">
      <c r="A92" s="73"/>
      <c r="B92" s="144"/>
      <c r="C92" s="80"/>
      <c r="D92" s="81"/>
      <c r="E92" s="122"/>
      <c r="F92" s="120"/>
      <c r="G92" s="55"/>
      <c r="H92" s="55"/>
    </row>
    <row r="93" spans="1:8" x14ac:dyDescent="0.2">
      <c r="A93" s="65"/>
      <c r="B93" s="144"/>
      <c r="C93" s="80"/>
      <c r="D93" s="81"/>
      <c r="E93" s="79"/>
      <c r="F93" s="120"/>
      <c r="G93" s="55"/>
      <c r="H93" s="55"/>
    </row>
    <row r="94" spans="1:8" x14ac:dyDescent="0.2">
      <c r="A94" s="65"/>
      <c r="B94" s="144"/>
      <c r="C94" s="80"/>
      <c r="D94" s="81"/>
      <c r="E94" s="79"/>
      <c r="F94" s="76"/>
      <c r="G94" s="55"/>
      <c r="H94" s="55"/>
    </row>
    <row r="95" spans="1:8" x14ac:dyDescent="0.2">
      <c r="A95" s="65"/>
      <c r="B95" s="147" t="s">
        <v>10</v>
      </c>
      <c r="C95" s="51"/>
      <c r="D95" s="81"/>
      <c r="E95" s="79"/>
      <c r="F95" s="76"/>
      <c r="G95" s="55"/>
      <c r="H95" s="55"/>
    </row>
    <row r="96" spans="1:8" ht="13.5" thickBot="1" x14ac:dyDescent="0.25">
      <c r="A96" s="65"/>
      <c r="B96" s="144"/>
      <c r="C96" s="51"/>
      <c r="D96" s="81"/>
      <c r="E96" s="79"/>
      <c r="F96" s="76"/>
      <c r="G96" s="55"/>
      <c r="H96" s="55"/>
    </row>
    <row r="97" spans="1:8" ht="15.75" thickBot="1" x14ac:dyDescent="0.25">
      <c r="A97" s="73" t="s">
        <v>23</v>
      </c>
      <c r="B97" s="155"/>
      <c r="C97" s="46"/>
      <c r="D97" s="81"/>
      <c r="E97" s="125"/>
      <c r="F97" s="120"/>
      <c r="G97" s="121" t="e">
        <f>RANK(E97,$E$6:$E$139,1)</f>
        <v>#N/A</v>
      </c>
      <c r="H97" s="78" t="s">
        <v>13</v>
      </c>
    </row>
    <row r="98" spans="1:8" x14ac:dyDescent="0.2">
      <c r="A98" s="73"/>
      <c r="B98" s="144"/>
      <c r="C98" s="80"/>
      <c r="D98" s="81"/>
      <c r="E98" s="122"/>
      <c r="F98" s="120"/>
      <c r="G98" s="55"/>
      <c r="H98" s="55"/>
    </row>
    <row r="99" spans="1:8" x14ac:dyDescent="0.2">
      <c r="A99" s="73"/>
      <c r="B99" s="144"/>
      <c r="C99" s="80"/>
      <c r="D99" s="81"/>
      <c r="E99" s="122"/>
      <c r="F99" s="120"/>
      <c r="G99" s="55"/>
      <c r="H99" s="55"/>
    </row>
    <row r="100" spans="1:8" x14ac:dyDescent="0.2">
      <c r="A100" s="65"/>
      <c r="B100" s="144"/>
      <c r="C100" s="80"/>
      <c r="D100" s="81"/>
      <c r="E100" s="79"/>
      <c r="F100" s="120"/>
      <c r="G100" s="55"/>
      <c r="H100" s="55"/>
    </row>
    <row r="101" spans="1:8" x14ac:dyDescent="0.2">
      <c r="A101" s="65"/>
      <c r="B101" s="144"/>
      <c r="C101" s="80"/>
      <c r="D101" s="81"/>
      <c r="E101" s="79"/>
      <c r="F101" s="76"/>
      <c r="G101" s="55"/>
      <c r="H101" s="55"/>
    </row>
    <row r="102" spans="1:8" x14ac:dyDescent="0.2">
      <c r="A102" s="65"/>
      <c r="B102" s="147" t="s">
        <v>10</v>
      </c>
      <c r="C102" s="51"/>
      <c r="D102" s="81"/>
      <c r="E102" s="79"/>
      <c r="F102" s="76"/>
      <c r="G102" s="55"/>
      <c r="H102" s="55"/>
    </row>
    <row r="103" spans="1:8" ht="13.5" thickBot="1" x14ac:dyDescent="0.25">
      <c r="A103" s="65"/>
      <c r="B103" s="144"/>
      <c r="C103" s="51"/>
      <c r="D103" s="81"/>
      <c r="E103" s="79"/>
      <c r="F103" s="76"/>
      <c r="G103" s="55"/>
      <c r="H103" s="55"/>
    </row>
    <row r="104" spans="1:8" ht="15.75" thickBot="1" x14ac:dyDescent="0.25">
      <c r="A104" s="73" t="s">
        <v>24</v>
      </c>
      <c r="B104" s="155"/>
      <c r="C104" s="46"/>
      <c r="D104" s="81"/>
      <c r="E104" s="125"/>
      <c r="F104" s="120"/>
      <c r="G104" s="121" t="e">
        <f>RANK(E104,$E$6:$E$139,1)</f>
        <v>#N/A</v>
      </c>
      <c r="H104" s="78" t="s">
        <v>13</v>
      </c>
    </row>
    <row r="105" spans="1:8" x14ac:dyDescent="0.2">
      <c r="A105" s="73"/>
      <c r="B105" s="144"/>
      <c r="C105" s="80"/>
      <c r="D105" s="81"/>
      <c r="E105" s="122"/>
      <c r="F105" s="120"/>
      <c r="G105" s="55"/>
      <c r="H105" s="55"/>
    </row>
    <row r="106" spans="1:8" x14ac:dyDescent="0.2">
      <c r="A106" s="73"/>
      <c r="B106" s="144"/>
      <c r="C106" s="80"/>
      <c r="D106" s="81"/>
      <c r="E106" s="122"/>
      <c r="F106" s="120"/>
      <c r="G106" s="55"/>
      <c r="H106" s="55"/>
    </row>
    <row r="107" spans="1:8" x14ac:dyDescent="0.2">
      <c r="A107" s="65"/>
      <c r="B107" s="144"/>
      <c r="C107" s="80"/>
      <c r="D107" s="81"/>
      <c r="E107" s="79"/>
      <c r="F107" s="120"/>
      <c r="G107" s="55"/>
      <c r="H107" s="55"/>
    </row>
    <row r="108" spans="1:8" x14ac:dyDescent="0.2">
      <c r="A108" s="65"/>
      <c r="B108" s="144"/>
      <c r="C108" s="80"/>
      <c r="D108" s="81"/>
      <c r="E108" s="79"/>
      <c r="F108" s="76"/>
      <c r="G108" s="55"/>
      <c r="H108" s="55"/>
    </row>
    <row r="109" spans="1:8" x14ac:dyDescent="0.2">
      <c r="A109" s="65"/>
      <c r="B109" s="147" t="s">
        <v>10</v>
      </c>
      <c r="C109" s="51"/>
      <c r="D109" s="81"/>
      <c r="E109" s="79"/>
      <c r="F109" s="76"/>
      <c r="G109" s="55"/>
      <c r="H109" s="55"/>
    </row>
    <row r="110" spans="1:8" ht="13.5" thickBot="1" x14ac:dyDescent="0.25">
      <c r="F110" s="105"/>
      <c r="G110" s="116"/>
      <c r="H110" s="116"/>
    </row>
    <row r="111" spans="1:8" ht="15.75" thickBot="1" x14ac:dyDescent="0.25">
      <c r="A111" s="73" t="s">
        <v>31</v>
      </c>
      <c r="B111" s="155"/>
      <c r="C111" s="46"/>
      <c r="D111" s="81"/>
      <c r="E111" s="124"/>
      <c r="F111" s="120"/>
      <c r="G111" s="121" t="e">
        <f>RANK(E111,$E$6:$E$139,1)</f>
        <v>#N/A</v>
      </c>
      <c r="H111" s="78" t="s">
        <v>26</v>
      </c>
    </row>
    <row r="112" spans="1:8" x14ac:dyDescent="0.2">
      <c r="B112" s="144"/>
      <c r="C112" s="80"/>
      <c r="D112" s="81"/>
      <c r="E112" s="122"/>
      <c r="F112" s="120"/>
      <c r="G112" s="55"/>
      <c r="H112" s="55"/>
    </row>
    <row r="113" spans="1:8" x14ac:dyDescent="0.2">
      <c r="B113" s="144"/>
      <c r="C113" s="80"/>
      <c r="D113" s="81"/>
      <c r="E113" s="122"/>
      <c r="F113" s="120"/>
      <c r="G113" s="55"/>
      <c r="H113" s="55"/>
    </row>
    <row r="114" spans="1:8" x14ac:dyDescent="0.2">
      <c r="B114" s="144"/>
      <c r="C114" s="80"/>
      <c r="D114" s="81"/>
      <c r="E114" s="79"/>
      <c r="F114" s="120"/>
      <c r="G114" s="55"/>
      <c r="H114" s="55"/>
    </row>
    <row r="115" spans="1:8" x14ac:dyDescent="0.2">
      <c r="B115" s="144"/>
      <c r="C115" s="80"/>
      <c r="D115" s="81"/>
      <c r="E115" s="79"/>
      <c r="F115" s="76"/>
      <c r="G115" s="55"/>
      <c r="H115" s="55"/>
    </row>
    <row r="116" spans="1:8" x14ac:dyDescent="0.2">
      <c r="B116" s="147" t="s">
        <v>10</v>
      </c>
      <c r="C116" s="51"/>
      <c r="D116" s="81"/>
      <c r="E116" s="79"/>
      <c r="F116" s="76"/>
      <c r="G116" s="55"/>
      <c r="H116" s="55"/>
    </row>
    <row r="117" spans="1:8" ht="13.5" thickBot="1" x14ac:dyDescent="0.25">
      <c r="B117" s="144"/>
      <c r="C117" s="51"/>
      <c r="D117" s="81"/>
      <c r="E117" s="79"/>
      <c r="F117" s="76"/>
      <c r="G117" s="55"/>
      <c r="H117" s="55"/>
    </row>
    <row r="118" spans="1:8" ht="15.75" thickBot="1" x14ac:dyDescent="0.25">
      <c r="A118" s="74" t="s">
        <v>32</v>
      </c>
      <c r="B118" s="155"/>
      <c r="C118" s="46"/>
      <c r="D118" s="81"/>
      <c r="E118" s="124"/>
      <c r="F118" s="120"/>
      <c r="G118" s="121" t="e">
        <f>RANK(E118,$E$6:$E$139,1)</f>
        <v>#N/A</v>
      </c>
      <c r="H118" s="78" t="s">
        <v>26</v>
      </c>
    </row>
    <row r="119" spans="1:8" x14ac:dyDescent="0.2">
      <c r="B119" s="144"/>
      <c r="C119" s="80"/>
      <c r="D119" s="81"/>
      <c r="E119" s="122"/>
      <c r="F119" s="120"/>
      <c r="G119" s="55"/>
      <c r="H119" s="55"/>
    </row>
    <row r="120" spans="1:8" x14ac:dyDescent="0.2">
      <c r="B120" s="144"/>
      <c r="C120" s="80"/>
      <c r="D120" s="81"/>
      <c r="E120" s="122"/>
      <c r="F120" s="120"/>
      <c r="G120" s="55"/>
      <c r="H120" s="55"/>
    </row>
    <row r="121" spans="1:8" x14ac:dyDescent="0.2">
      <c r="B121" s="144"/>
      <c r="C121" s="80"/>
      <c r="D121" s="81"/>
      <c r="E121" s="79"/>
      <c r="F121" s="120"/>
      <c r="G121" s="55"/>
      <c r="H121" s="55"/>
    </row>
    <row r="122" spans="1:8" x14ac:dyDescent="0.2">
      <c r="B122" s="144"/>
      <c r="C122" s="80"/>
      <c r="D122" s="81"/>
      <c r="E122" s="79"/>
      <c r="F122" s="76"/>
      <c r="G122" s="55"/>
      <c r="H122" s="55"/>
    </row>
    <row r="123" spans="1:8" x14ac:dyDescent="0.2">
      <c r="B123" s="147" t="s">
        <v>10</v>
      </c>
      <c r="C123" s="51"/>
      <c r="D123" s="81"/>
      <c r="E123" s="79"/>
      <c r="F123" s="76"/>
      <c r="G123" s="55"/>
      <c r="H123" s="55"/>
    </row>
    <row r="124" spans="1:8" ht="13.5" thickBot="1" x14ac:dyDescent="0.25">
      <c r="B124" s="144"/>
      <c r="C124" s="51"/>
      <c r="D124" s="81"/>
      <c r="E124" s="79"/>
      <c r="F124" s="76"/>
      <c r="G124" s="55"/>
      <c r="H124" s="55"/>
    </row>
    <row r="125" spans="1:8" ht="15.75" thickBot="1" x14ac:dyDescent="0.25">
      <c r="A125" s="74" t="s">
        <v>33</v>
      </c>
      <c r="B125" s="155"/>
      <c r="C125" s="46"/>
      <c r="D125" s="81"/>
      <c r="E125" s="124"/>
      <c r="F125" s="120"/>
      <c r="G125" s="121" t="e">
        <f>RANK(E125,$E$6:$E$139,1)</f>
        <v>#N/A</v>
      </c>
      <c r="H125" s="78" t="s">
        <v>26</v>
      </c>
    </row>
    <row r="126" spans="1:8" x14ac:dyDescent="0.2">
      <c r="B126" s="144"/>
      <c r="C126" s="80"/>
      <c r="D126" s="81"/>
      <c r="E126" s="122"/>
      <c r="F126" s="120"/>
      <c r="G126" s="55"/>
      <c r="H126" s="55"/>
    </row>
    <row r="127" spans="1:8" x14ac:dyDescent="0.2">
      <c r="B127" s="144"/>
      <c r="C127" s="80"/>
      <c r="D127" s="81"/>
      <c r="E127" s="122"/>
      <c r="F127" s="120"/>
      <c r="G127" s="55"/>
      <c r="H127" s="55"/>
    </row>
    <row r="128" spans="1:8" x14ac:dyDescent="0.2">
      <c r="B128" s="144"/>
      <c r="C128" s="80"/>
      <c r="D128" s="81"/>
      <c r="E128" s="79"/>
      <c r="F128" s="120"/>
      <c r="G128" s="55"/>
      <c r="H128" s="55"/>
    </row>
    <row r="129" spans="1:8" x14ac:dyDescent="0.2">
      <c r="B129" s="144"/>
      <c r="C129" s="80"/>
      <c r="D129" s="81"/>
      <c r="E129" s="79"/>
      <c r="F129" s="76"/>
      <c r="G129" s="55"/>
      <c r="H129" s="55"/>
    </row>
    <row r="130" spans="1:8" x14ac:dyDescent="0.2">
      <c r="B130" s="144" t="s">
        <v>10</v>
      </c>
      <c r="C130" s="51"/>
      <c r="D130" s="81"/>
      <c r="E130" s="79"/>
      <c r="F130" s="76"/>
      <c r="G130" s="55"/>
      <c r="H130" s="55"/>
    </row>
    <row r="131" spans="1:8" ht="13.5" thickBot="1" x14ac:dyDescent="0.25">
      <c r="B131" s="144"/>
      <c r="C131" s="51"/>
      <c r="D131" s="81"/>
      <c r="E131" s="79"/>
      <c r="F131" s="76"/>
      <c r="G131" s="55"/>
      <c r="H131" s="55"/>
    </row>
    <row r="132" spans="1:8" ht="15.75" thickBot="1" x14ac:dyDescent="0.25">
      <c r="A132" s="74" t="s">
        <v>34</v>
      </c>
      <c r="B132" s="155"/>
      <c r="C132" s="46"/>
      <c r="D132" s="81"/>
      <c r="E132" s="125"/>
      <c r="F132" s="120"/>
      <c r="G132" s="121" t="e">
        <f>RANK(E132,$E$6:$E$139,1)</f>
        <v>#N/A</v>
      </c>
      <c r="H132" s="78" t="s">
        <v>26</v>
      </c>
    </row>
    <row r="133" spans="1:8" x14ac:dyDescent="0.2">
      <c r="B133" s="144"/>
      <c r="C133" s="80"/>
      <c r="D133" s="81"/>
      <c r="E133" s="122"/>
      <c r="F133" s="120"/>
      <c r="G133" s="55"/>
      <c r="H133" s="55"/>
    </row>
    <row r="134" spans="1:8" x14ac:dyDescent="0.2">
      <c r="B134" s="144"/>
      <c r="C134" s="80"/>
      <c r="D134" s="81"/>
      <c r="E134" s="122"/>
      <c r="F134" s="120"/>
      <c r="G134" s="55"/>
      <c r="H134" s="55"/>
    </row>
    <row r="135" spans="1:8" x14ac:dyDescent="0.2">
      <c r="B135" s="144"/>
      <c r="C135" s="80"/>
      <c r="D135" s="81"/>
      <c r="E135" s="79"/>
      <c r="F135" s="120"/>
      <c r="G135" s="55"/>
      <c r="H135" s="55"/>
    </row>
    <row r="136" spans="1:8" x14ac:dyDescent="0.2">
      <c r="B136" s="144"/>
      <c r="C136" s="80"/>
      <c r="D136" s="81"/>
      <c r="E136" s="79"/>
      <c r="F136" s="76"/>
      <c r="G136" s="55"/>
      <c r="H136" s="55"/>
    </row>
    <row r="137" spans="1:8" x14ac:dyDescent="0.2">
      <c r="B137" s="147" t="s">
        <v>10</v>
      </c>
      <c r="C137" s="51"/>
      <c r="D137" s="81"/>
      <c r="E137" s="79"/>
      <c r="F137" s="76"/>
      <c r="G137" s="55"/>
      <c r="H137" s="55"/>
    </row>
    <row r="138" spans="1:8" ht="13.5" thickBot="1" x14ac:dyDescent="0.25">
      <c r="B138" s="144"/>
      <c r="C138" s="51"/>
      <c r="D138" s="81"/>
      <c r="E138" s="79"/>
      <c r="F138" s="76"/>
      <c r="G138" s="55"/>
      <c r="H138" s="55"/>
    </row>
    <row r="139" spans="1:8" ht="15.75" thickBot="1" x14ac:dyDescent="0.25">
      <c r="A139" s="74" t="s">
        <v>35</v>
      </c>
      <c r="B139" s="155"/>
      <c r="C139" s="46"/>
      <c r="D139" s="81"/>
      <c r="E139" s="125"/>
      <c r="F139" s="120"/>
      <c r="G139" s="121" t="e">
        <f>RANK(E139,$E$6:$E$139,1)</f>
        <v>#N/A</v>
      </c>
      <c r="H139" s="78" t="s">
        <v>26</v>
      </c>
    </row>
    <row r="140" spans="1:8" x14ac:dyDescent="0.2">
      <c r="B140" s="144"/>
      <c r="C140" s="80"/>
      <c r="D140" s="81"/>
      <c r="E140" s="122"/>
      <c r="F140" s="123"/>
      <c r="G140" s="55"/>
      <c r="H140" s="55"/>
    </row>
    <row r="141" spans="1:8" x14ac:dyDescent="0.2">
      <c r="B141" s="144"/>
      <c r="C141" s="80"/>
      <c r="D141" s="81"/>
      <c r="E141" s="122"/>
      <c r="F141" s="123"/>
      <c r="G141" s="55"/>
      <c r="H141" s="55"/>
    </row>
    <row r="142" spans="1:8" x14ac:dyDescent="0.2">
      <c r="B142" s="144"/>
      <c r="C142" s="80"/>
      <c r="D142" s="81"/>
      <c r="E142" s="79"/>
      <c r="F142" s="123"/>
      <c r="G142" s="55"/>
      <c r="H142" s="55"/>
    </row>
    <row r="143" spans="1:8" x14ac:dyDescent="0.2">
      <c r="B143" s="144"/>
      <c r="C143" s="80"/>
      <c r="D143" s="81"/>
      <c r="E143" s="79"/>
      <c r="F143" s="24"/>
      <c r="G143" s="55"/>
      <c r="H143" s="55"/>
    </row>
    <row r="144" spans="1:8" x14ac:dyDescent="0.2">
      <c r="B144" s="147" t="s">
        <v>10</v>
      </c>
      <c r="C144" s="51"/>
      <c r="D144" s="81"/>
      <c r="E144" s="79"/>
      <c r="F144" s="24"/>
      <c r="G144" s="55"/>
      <c r="H144" s="55"/>
    </row>
  </sheetData>
  <sheetProtection algorithmName="SHA-512" hashValue="xZFksdOvgwVUg6kDL0sS4PsAVJ8J+HxaC3TYxaps+fjV9DoReEaJK0OoUnmWOEZNJ6faT8lU1VfmpglykUmcrA==" saltValue="pdAbVdJuGE63toS4EotxBQ==" spinCount="100000" sheet="1" objects="1" scenarios="1"/>
  <mergeCells count="3">
    <mergeCell ref="G3:H4"/>
    <mergeCell ref="A1:H1"/>
    <mergeCell ref="A2:H2"/>
  </mergeCells>
  <conditionalFormatting sqref="C7:C10 C14:C17 C21:C24 C28:C31 C35:C38 C42:C45 C49:C52 C56:C59 C63:C66 C70:C73 C77:C80 C84:C87 C91:C94 C98:C101 C105:C108 C112:C115 C119:C122 C126:C129 C133:C136 C140:C143">
    <cfRule type="cellIs" dxfId="11" priority="1" operator="between">
      <formula>2003</formula>
      <formula>2008</formula>
    </cfRule>
  </conditionalFormatting>
  <printOptions horizontalCentered="1"/>
  <pageMargins left="0.31496062992125984" right="0.31496062992125984" top="0.74803149606299213" bottom="0.35433070866141736" header="0.31496062992125984" footer="0.31496062992125984"/>
  <pageSetup paperSize="9" orientation="portrait" horizontalDpi="300" verticalDpi="300" r:id="rId1"/>
  <headerFooter>
    <oddHeader xml:space="preserve">&amp;C&amp;"Arial CE,Félkövér"&amp;12 2022/2023. TANÉVI ATLÉTIKA DIÁKOLIMPIA®
ÜGYESSÉGI ÉS VÁLTÓFUTÓ CSAPATBAJNOKSÁG </oddHeader>
  </headerFooter>
  <rowBreaks count="2" manualBreakCount="2">
    <brk id="54" max="16383" man="1"/>
    <brk id="110" max="16383" man="1"/>
  </row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25"/>
  <sheetViews>
    <sheetView zoomScaleNormal="100" workbookViewId="0">
      <selection activeCell="B3" sqref="B3:B7"/>
    </sheetView>
  </sheetViews>
  <sheetFormatPr defaultRowHeight="12.75" x14ac:dyDescent="0.2"/>
  <cols>
    <col min="1" max="1" width="5.140625" customWidth="1"/>
    <col min="2" max="2" width="14.42578125" customWidth="1"/>
    <col min="3" max="3" width="49.5703125" customWidth="1"/>
    <col min="4" max="4" width="12.85546875" customWidth="1"/>
  </cols>
  <sheetData>
    <row r="1" spans="1:4" ht="33.75" customHeight="1" x14ac:dyDescent="0.2">
      <c r="A1" s="176" t="str">
        <f>'56kcs FIÚ 4 X 1500 m'!A1:F1</f>
        <v xml:space="preserve">FIÚ V-VI. KORCSOPORT 4 x 1500 m </v>
      </c>
      <c r="B1" s="176"/>
      <c r="C1" s="176"/>
      <c r="D1" s="176"/>
    </row>
    <row r="2" spans="1:4" ht="20.25" customHeight="1" x14ac:dyDescent="0.2">
      <c r="A2" s="1"/>
      <c r="B2" s="1" t="s">
        <v>15</v>
      </c>
      <c r="C2" s="1" t="s">
        <v>16</v>
      </c>
      <c r="D2" s="1" t="s">
        <v>17</v>
      </c>
    </row>
    <row r="3" spans="1:4" x14ac:dyDescent="0.2">
      <c r="A3" s="2" t="s">
        <v>0</v>
      </c>
      <c r="B3" s="53" t="str">
        <f>'56kcs FIÚ 4 X 1500 m'!C13</f>
        <v>Tolna</v>
      </c>
      <c r="C3" s="15" t="str">
        <f>'56kcs FIÚ 4 X 1500 m'!B13</f>
        <v>Szent István Katolikus Gimnázium</v>
      </c>
      <c r="D3" s="18">
        <f>'56kcs FIÚ 4 X 1500 m'!E13</f>
        <v>1.3725694444444445E-2</v>
      </c>
    </row>
    <row r="4" spans="1:4" x14ac:dyDescent="0.2">
      <c r="A4" s="2" t="s">
        <v>1</v>
      </c>
      <c r="B4" s="53" t="str">
        <f>'56kcs FIÚ 4 X 1500 m'!C6</f>
        <v>Szekszárd</v>
      </c>
      <c r="C4" s="15" t="str">
        <f>'56kcs FIÚ 4 X 1500 m'!B6</f>
        <v>Garay János Gimnázium</v>
      </c>
      <c r="D4" s="18">
        <f>'56kcs FIÚ 4 X 1500 m'!E6</f>
        <v>1.4055555555555556E-2</v>
      </c>
    </row>
    <row r="5" spans="1:4" x14ac:dyDescent="0.2">
      <c r="A5" s="2" t="s">
        <v>2</v>
      </c>
      <c r="B5" s="53" t="str">
        <f>'56kcs FIÚ 4 X 1500 m'!C20</f>
        <v>Bonyhád</v>
      </c>
      <c r="C5" s="15" t="str">
        <f>'56kcs FIÚ 4 X 1500 m'!B20</f>
        <v>Petőfi Sándor Evangélikus Gimnázium</v>
      </c>
      <c r="D5" s="18">
        <f>'56kcs FIÚ 4 X 1500 m'!E20</f>
        <v>1.4939814814814814E-2</v>
      </c>
    </row>
    <row r="6" spans="1:4" x14ac:dyDescent="0.2">
      <c r="A6" s="2" t="s">
        <v>3</v>
      </c>
      <c r="B6" s="53" t="str">
        <f>'56kcs FIÚ 4 X 1500 m'!C27</f>
        <v xml:space="preserve">      Szekszárd</v>
      </c>
      <c r="C6" s="15" t="str">
        <f>'56kcs FIÚ 4 X 1500 m'!B27</f>
        <v>Tolna Megyei SZC Ady Endre Technikum</v>
      </c>
      <c r="D6" s="18">
        <f>'56kcs FIÚ 4 X 1500 m'!E27</f>
        <v>1.5332175925925924E-2</v>
      </c>
    </row>
    <row r="7" spans="1:4" x14ac:dyDescent="0.2">
      <c r="A7" s="2" t="s">
        <v>4</v>
      </c>
      <c r="B7" s="53" t="str">
        <f>'56kcs FIÚ 4 X 1500 m'!C34</f>
        <v xml:space="preserve">    Szekszárd</v>
      </c>
      <c r="C7" s="15" t="str">
        <f>'56kcs FIÚ 4 X 1500 m'!B34</f>
        <v xml:space="preserve">I. Béla ginmázium </v>
      </c>
      <c r="D7" s="18">
        <f>'56kcs FIÚ 4 X 1500 m'!E34</f>
        <v>1.6686342592592593E-2</v>
      </c>
    </row>
    <row r="8" spans="1:4" x14ac:dyDescent="0.2">
      <c r="A8" s="2" t="s">
        <v>5</v>
      </c>
      <c r="B8" s="20">
        <f>'56kcs FIÚ 4 X 1500 m'!C41</f>
        <v>0</v>
      </c>
      <c r="C8" s="15">
        <f>'56kcs FIÚ 4 X 1500 m'!B41</f>
        <v>0</v>
      </c>
      <c r="D8" s="18"/>
    </row>
    <row r="9" spans="1:4" x14ac:dyDescent="0.2">
      <c r="A9" s="2" t="s">
        <v>6</v>
      </c>
      <c r="B9" s="20">
        <f>'56kcs FIÚ 4 X 1500 m'!C48</f>
        <v>0</v>
      </c>
      <c r="C9" s="15">
        <f>'56kcs FIÚ 4 X 1500 m'!B48</f>
        <v>0</v>
      </c>
      <c r="D9" s="18"/>
    </row>
    <row r="10" spans="1:4" x14ac:dyDescent="0.2">
      <c r="A10" s="2" t="s">
        <v>7</v>
      </c>
      <c r="B10" s="20">
        <f>'56kcs FIÚ 4 X 1500 m'!C55</f>
        <v>0</v>
      </c>
      <c r="C10" s="15">
        <f>'56kcs FIÚ 4 X 1500 m'!B55</f>
        <v>0</v>
      </c>
      <c r="D10" s="18"/>
    </row>
    <row r="11" spans="1:4" x14ac:dyDescent="0.2">
      <c r="A11" s="2" t="s">
        <v>18</v>
      </c>
      <c r="B11" s="20">
        <f>'56kcs FIÚ 4 X 1500 m'!C62</f>
        <v>0</v>
      </c>
      <c r="C11" s="15">
        <f>'56kcs FIÚ 4 X 1500 m'!B62</f>
        <v>0</v>
      </c>
      <c r="D11" s="18"/>
    </row>
    <row r="12" spans="1:4" x14ac:dyDescent="0.2">
      <c r="A12" s="2" t="s">
        <v>19</v>
      </c>
      <c r="B12" s="20">
        <f>'56kcs FIÚ 4 X 1500 m'!C69</f>
        <v>0</v>
      </c>
      <c r="C12" s="15">
        <f>'56kcs FIÚ 4 X 1500 m'!B69</f>
        <v>0</v>
      </c>
      <c r="D12" s="18"/>
    </row>
    <row r="13" spans="1:4" x14ac:dyDescent="0.2">
      <c r="A13" s="2" t="s">
        <v>20</v>
      </c>
      <c r="B13" s="20">
        <f>'56kcs FIÚ 4 X 1500 m'!C76</f>
        <v>0</v>
      </c>
      <c r="C13" s="15">
        <f>'56kcs FIÚ 4 X 1500 m'!B76</f>
        <v>0</v>
      </c>
      <c r="D13" s="18"/>
    </row>
    <row r="14" spans="1:4" x14ac:dyDescent="0.2">
      <c r="A14" s="2" t="s">
        <v>21</v>
      </c>
      <c r="B14" s="20">
        <f>'56kcs FIÚ 4 X 1500 m'!C83</f>
        <v>0</v>
      </c>
      <c r="C14" s="15">
        <f>'56kcs FIÚ 4 X 1500 m'!B83</f>
        <v>0</v>
      </c>
      <c r="D14" s="18"/>
    </row>
    <row r="15" spans="1:4" x14ac:dyDescent="0.2">
      <c r="A15" s="2" t="s">
        <v>22</v>
      </c>
      <c r="B15" s="20">
        <f>'56kcs FIÚ 4 X 1500 m'!C90</f>
        <v>0</v>
      </c>
      <c r="C15" s="15">
        <f>'56kcs FIÚ 4 X 1500 m'!B90</f>
        <v>0</v>
      </c>
      <c r="D15" s="18"/>
    </row>
    <row r="16" spans="1:4" x14ac:dyDescent="0.2">
      <c r="A16" s="2" t="s">
        <v>23</v>
      </c>
      <c r="B16" s="20">
        <f>'56kcs FIÚ 4 X 1500 m'!C97</f>
        <v>0</v>
      </c>
      <c r="C16" s="15">
        <f>'56kcs FIÚ 4 X 1500 m'!B97</f>
        <v>0</v>
      </c>
      <c r="D16" s="18"/>
    </row>
    <row r="17" spans="1:4" x14ac:dyDescent="0.2">
      <c r="A17" s="2" t="s">
        <v>24</v>
      </c>
      <c r="B17" s="20">
        <f>'56kcs FIÚ 4 X 1500 m'!C104</f>
        <v>0</v>
      </c>
      <c r="C17" s="15">
        <f>'56kcs FIÚ 4 X 1500 m'!B104</f>
        <v>0</v>
      </c>
      <c r="D17" s="18"/>
    </row>
    <row r="18" spans="1:4" x14ac:dyDescent="0.2">
      <c r="A18" s="2" t="s">
        <v>31</v>
      </c>
      <c r="B18" s="20">
        <f>'56kcs FIÚ 4 X 1500 m'!C111</f>
        <v>0</v>
      </c>
      <c r="C18" s="15">
        <f>'56kcs FIÚ 4 X 1500 m'!B111</f>
        <v>0</v>
      </c>
      <c r="D18" s="18"/>
    </row>
    <row r="19" spans="1:4" x14ac:dyDescent="0.2">
      <c r="A19" s="2" t="s">
        <v>32</v>
      </c>
      <c r="B19" s="20">
        <f>'56kcs FIÚ 4 X 1500 m'!C118</f>
        <v>0</v>
      </c>
      <c r="C19" s="15">
        <f>'56kcs FIÚ 4 X 1500 m'!B118</f>
        <v>0</v>
      </c>
      <c r="D19" s="18"/>
    </row>
    <row r="20" spans="1:4" x14ac:dyDescent="0.2">
      <c r="A20" s="2" t="s">
        <v>33</v>
      </c>
      <c r="B20" s="20">
        <f>'56kcs FIÚ 4 X 1500 m'!C125</f>
        <v>0</v>
      </c>
      <c r="C20" s="15">
        <f>'56kcs FIÚ 4 X 1500 m'!B125</f>
        <v>0</v>
      </c>
      <c r="D20" s="18"/>
    </row>
    <row r="21" spans="1:4" x14ac:dyDescent="0.2">
      <c r="A21" s="2" t="s">
        <v>34</v>
      </c>
      <c r="B21" s="20">
        <f>'56kcs FIÚ 4 X 1500 m'!C132</f>
        <v>0</v>
      </c>
      <c r="C21" s="15">
        <f>'56kcs FIÚ 4 X 1500 m'!B132</f>
        <v>0</v>
      </c>
      <c r="D21" s="18"/>
    </row>
    <row r="22" spans="1:4" x14ac:dyDescent="0.2">
      <c r="A22" s="2" t="s">
        <v>35</v>
      </c>
      <c r="B22" s="20">
        <f>'56kcs FIÚ 4 X 1500 m'!C139</f>
        <v>0</v>
      </c>
      <c r="C22" s="15">
        <f>'56kcs FIÚ 4 X 1500 m'!B139</f>
        <v>0</v>
      </c>
      <c r="D22" s="18"/>
    </row>
    <row r="24" spans="1:4" x14ac:dyDescent="0.2">
      <c r="A24" t="s">
        <v>27</v>
      </c>
    </row>
    <row r="25" spans="1:4" x14ac:dyDescent="0.2">
      <c r="A25" t="s">
        <v>28</v>
      </c>
    </row>
  </sheetData>
  <sortState xmlns:xlrd2="http://schemas.microsoft.com/office/spreadsheetml/2017/richdata2" ref="A3:D22">
    <sortCondition ref="D3:D22"/>
  </sortState>
  <mergeCells count="1">
    <mergeCell ref="A1:D1"/>
  </mergeCells>
  <phoneticPr fontId="22" type="noConversion"/>
  <pageMargins left="0.7" right="0.7" top="0.75" bottom="0.75" header="0.3" footer="0.3"/>
  <pageSetup paperSize="9" orientation="portrait" horizontalDpi="300" verticalDpi="300" r:id="rId1"/>
  <headerFooter>
    <oddHeader xml:space="preserve">&amp;C&amp;"Arial CE,Félkövér" 2022/2023. TANÉVI ATLÉTIKA DIÁKOLIMPIA®
ÜGYESSÉGI ÉS VÁLTÓFUTÓ CSAPATBAJNOKSÁG 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0070C0"/>
  </sheetPr>
  <dimension ref="A1:L144"/>
  <sheetViews>
    <sheetView zoomScaleNormal="100" workbookViewId="0">
      <selection activeCell="C5" sqref="C5"/>
    </sheetView>
  </sheetViews>
  <sheetFormatPr defaultColWidth="9.140625" defaultRowHeight="12.75" x14ac:dyDescent="0.2"/>
  <cols>
    <col min="1" max="1" width="3.28515625" style="4" customWidth="1"/>
    <col min="2" max="2" width="53.5703125" style="148" customWidth="1"/>
    <col min="3" max="3" width="7.5703125" style="4" customWidth="1"/>
    <col min="4" max="4" width="1.7109375" style="4" customWidth="1"/>
    <col min="5" max="5" width="9.140625" style="4"/>
    <col min="6" max="6" width="1.42578125" style="4" customWidth="1"/>
    <col min="7" max="7" width="4.7109375" style="56" customWidth="1"/>
    <col min="8" max="8" width="11.28515625" style="56" customWidth="1"/>
    <col min="9" max="16384" width="9.140625" style="4"/>
  </cols>
  <sheetData>
    <row r="1" spans="1:9" ht="27.75" customHeight="1" x14ac:dyDescent="0.2">
      <c r="A1" s="169" t="s">
        <v>45</v>
      </c>
      <c r="B1" s="169"/>
      <c r="C1" s="169"/>
      <c r="D1" s="169"/>
      <c r="E1" s="169"/>
      <c r="F1" s="169"/>
      <c r="G1" s="169"/>
      <c r="H1" s="169"/>
      <c r="I1" s="50"/>
    </row>
    <row r="2" spans="1:9" ht="15" customHeight="1" thickBot="1" x14ac:dyDescent="0.25">
      <c r="A2" s="170" t="s">
        <v>37</v>
      </c>
      <c r="B2" s="170"/>
      <c r="C2" s="170"/>
      <c r="D2" s="170"/>
      <c r="E2" s="170"/>
      <c r="F2" s="170"/>
      <c r="G2" s="170"/>
      <c r="H2" s="170"/>
      <c r="I2" s="24"/>
    </row>
    <row r="3" spans="1:9" ht="12.75" customHeight="1" x14ac:dyDescent="0.2">
      <c r="A3" s="23"/>
      <c r="B3" s="142"/>
      <c r="C3" s="22"/>
      <c r="G3" s="178" t="s">
        <v>14</v>
      </c>
      <c r="H3" s="179"/>
    </row>
    <row r="4" spans="1:9" ht="13.5" customHeight="1" thickBot="1" x14ac:dyDescent="0.25">
      <c r="A4" s="23"/>
      <c r="B4" s="143"/>
      <c r="C4" s="22"/>
      <c r="G4" s="180"/>
      <c r="H4" s="181"/>
    </row>
    <row r="5" spans="1:9" ht="13.5" thickBot="1" x14ac:dyDescent="0.25">
      <c r="A5" s="52" t="s">
        <v>46</v>
      </c>
      <c r="B5" s="145"/>
      <c r="C5" s="11"/>
      <c r="D5" s="12"/>
      <c r="E5" s="6"/>
      <c r="F5" s="26"/>
      <c r="G5" s="57"/>
      <c r="H5" s="54"/>
    </row>
    <row r="6" spans="1:9" ht="15.75" thickBot="1" x14ac:dyDescent="0.3">
      <c r="A6" s="13" t="s">
        <v>0</v>
      </c>
      <c r="B6" s="155" t="s">
        <v>64</v>
      </c>
      <c r="C6" s="5" t="s">
        <v>111</v>
      </c>
      <c r="D6" s="8"/>
      <c r="E6" s="42">
        <v>1.5243055555555554E-3</v>
      </c>
      <c r="F6" s="27"/>
      <c r="G6" s="58">
        <f>RANK(E6,$E$6:$E$139,1)</f>
        <v>1</v>
      </c>
      <c r="H6" s="59" t="s">
        <v>26</v>
      </c>
    </row>
    <row r="7" spans="1:9" x14ac:dyDescent="0.2">
      <c r="A7" s="13"/>
      <c r="B7" s="144" t="s">
        <v>90</v>
      </c>
      <c r="C7" s="47">
        <v>2004</v>
      </c>
      <c r="D7" s="8"/>
      <c r="E7" s="43"/>
      <c r="F7" s="27"/>
      <c r="G7" s="60"/>
      <c r="H7" s="55"/>
    </row>
    <row r="8" spans="1:9" x14ac:dyDescent="0.2">
      <c r="A8" s="13"/>
      <c r="B8" s="144" t="s">
        <v>69</v>
      </c>
      <c r="C8" s="47">
        <v>2007</v>
      </c>
      <c r="D8" s="8"/>
      <c r="E8" s="43"/>
      <c r="F8" s="27"/>
      <c r="G8" s="60"/>
      <c r="H8" s="55"/>
    </row>
    <row r="9" spans="1:9" x14ac:dyDescent="0.2">
      <c r="A9" s="14"/>
      <c r="B9" s="147" t="s">
        <v>112</v>
      </c>
      <c r="C9" s="47">
        <v>2007</v>
      </c>
      <c r="D9" s="8"/>
      <c r="E9" s="44"/>
      <c r="F9" s="27"/>
      <c r="G9" s="60"/>
      <c r="H9" s="60"/>
    </row>
    <row r="10" spans="1:9" x14ac:dyDescent="0.2">
      <c r="A10" s="14"/>
      <c r="B10" s="147" t="s">
        <v>113</v>
      </c>
      <c r="C10" s="47">
        <v>2005</v>
      </c>
      <c r="D10" s="8"/>
      <c r="E10" s="44"/>
      <c r="F10" s="6"/>
      <c r="G10" s="60"/>
      <c r="H10" s="60"/>
    </row>
    <row r="11" spans="1:9" x14ac:dyDescent="0.2">
      <c r="A11" s="14"/>
      <c r="B11" s="147" t="s">
        <v>114</v>
      </c>
      <c r="C11" s="7"/>
      <c r="D11" s="8"/>
      <c r="E11" s="44"/>
      <c r="F11" s="6"/>
      <c r="G11" s="60"/>
      <c r="H11" s="60"/>
    </row>
    <row r="12" spans="1:9" ht="13.5" thickBot="1" x14ac:dyDescent="0.25">
      <c r="A12" s="14"/>
      <c r="B12" s="147"/>
      <c r="C12" s="7"/>
      <c r="D12" s="8"/>
      <c r="E12" s="44"/>
      <c r="F12" s="6"/>
      <c r="G12" s="60"/>
      <c r="H12" s="60"/>
    </row>
    <row r="13" spans="1:9" ht="15.75" thickBot="1" x14ac:dyDescent="0.3">
      <c r="A13" s="13" t="s">
        <v>1</v>
      </c>
      <c r="B13" s="155" t="s">
        <v>59</v>
      </c>
      <c r="C13" s="5" t="s">
        <v>115</v>
      </c>
      <c r="D13" s="8"/>
      <c r="E13" s="42">
        <v>1.5821759259259259E-3</v>
      </c>
      <c r="F13" s="27"/>
      <c r="G13" s="58">
        <f>RANK(E13,$E$6:$E$139,1)</f>
        <v>3</v>
      </c>
      <c r="H13" s="59" t="s">
        <v>26</v>
      </c>
    </row>
    <row r="14" spans="1:9" x14ac:dyDescent="0.2">
      <c r="A14" s="13"/>
      <c r="B14" s="144" t="s">
        <v>62</v>
      </c>
      <c r="C14" s="47">
        <v>2004</v>
      </c>
      <c r="D14" s="8"/>
      <c r="E14" s="43"/>
      <c r="F14" s="27"/>
      <c r="G14" s="60"/>
      <c r="H14" s="55"/>
    </row>
    <row r="15" spans="1:9" x14ac:dyDescent="0.2">
      <c r="A15" s="13"/>
      <c r="B15" s="144" t="s">
        <v>61</v>
      </c>
      <c r="C15" s="47">
        <v>2003</v>
      </c>
      <c r="D15" s="8"/>
      <c r="E15" s="43"/>
      <c r="F15" s="27"/>
      <c r="G15" s="60"/>
      <c r="H15" s="55"/>
    </row>
    <row r="16" spans="1:9" x14ac:dyDescent="0.2">
      <c r="A16" s="14"/>
      <c r="B16" s="147" t="s">
        <v>191</v>
      </c>
      <c r="C16" s="47"/>
      <c r="D16" s="8"/>
      <c r="E16" s="44"/>
      <c r="F16" s="27"/>
      <c r="G16" s="60"/>
      <c r="H16" s="60"/>
    </row>
    <row r="17" spans="1:8" x14ac:dyDescent="0.2">
      <c r="A17" s="14"/>
      <c r="B17" s="147" t="s">
        <v>88</v>
      </c>
      <c r="C17" s="47">
        <v>2008</v>
      </c>
      <c r="D17" s="8"/>
      <c r="E17" s="44"/>
      <c r="F17" s="6"/>
      <c r="G17" s="60"/>
      <c r="H17" s="60"/>
    </row>
    <row r="18" spans="1:8" x14ac:dyDescent="0.2">
      <c r="A18" s="14"/>
      <c r="B18" s="147" t="s">
        <v>63</v>
      </c>
      <c r="C18" s="7"/>
      <c r="D18" s="8"/>
      <c r="E18" s="44"/>
      <c r="F18" s="6"/>
      <c r="G18" s="60"/>
      <c r="H18" s="60"/>
    </row>
    <row r="19" spans="1:8" ht="13.5" thickBot="1" x14ac:dyDescent="0.25">
      <c r="A19" s="14"/>
      <c r="B19" s="147"/>
      <c r="C19" s="7"/>
      <c r="D19" s="8"/>
      <c r="E19" s="44"/>
      <c r="F19" s="6"/>
      <c r="G19" s="60"/>
      <c r="H19" s="60"/>
    </row>
    <row r="20" spans="1:8" ht="15.75" thickBot="1" x14ac:dyDescent="0.3">
      <c r="A20" s="13" t="s">
        <v>2</v>
      </c>
      <c r="B20" s="155" t="s">
        <v>76</v>
      </c>
      <c r="C20" s="5" t="s">
        <v>77</v>
      </c>
      <c r="D20" s="8"/>
      <c r="E20" s="42">
        <v>1.6423611111111111E-3</v>
      </c>
      <c r="F20" s="27"/>
      <c r="G20" s="58">
        <f>RANK(E20,$E$6:$E$139,1)</f>
        <v>4</v>
      </c>
      <c r="H20" s="59" t="s">
        <v>26</v>
      </c>
    </row>
    <row r="21" spans="1:8" x14ac:dyDescent="0.2">
      <c r="A21" s="13"/>
      <c r="B21" s="144" t="s">
        <v>79</v>
      </c>
      <c r="C21" s="47">
        <v>2005</v>
      </c>
      <c r="D21" s="8"/>
      <c r="E21" s="43"/>
      <c r="F21" s="27"/>
      <c r="G21" s="60"/>
      <c r="H21" s="55"/>
    </row>
    <row r="22" spans="1:8" x14ac:dyDescent="0.2">
      <c r="A22" s="13"/>
      <c r="B22" s="144" t="s">
        <v>81</v>
      </c>
      <c r="C22" s="47">
        <v>2005</v>
      </c>
      <c r="D22" s="8"/>
      <c r="E22" s="43"/>
      <c r="F22" s="27"/>
      <c r="G22" s="60"/>
      <c r="H22" s="55"/>
    </row>
    <row r="23" spans="1:8" x14ac:dyDescent="0.2">
      <c r="A23" s="14"/>
      <c r="B23" s="147" t="s">
        <v>78</v>
      </c>
      <c r="C23" s="47">
        <v>2005</v>
      </c>
      <c r="D23" s="8"/>
      <c r="E23" s="44"/>
      <c r="F23" s="27"/>
      <c r="G23" s="60"/>
      <c r="H23" s="60"/>
    </row>
    <row r="24" spans="1:8" x14ac:dyDescent="0.2">
      <c r="A24" s="14"/>
      <c r="B24" s="147" t="s">
        <v>80</v>
      </c>
      <c r="C24" s="47">
        <v>2005</v>
      </c>
      <c r="D24" s="8"/>
      <c r="E24" s="44"/>
      <c r="F24" s="6"/>
      <c r="G24" s="60"/>
      <c r="H24" s="60"/>
    </row>
    <row r="25" spans="1:8" x14ac:dyDescent="0.2">
      <c r="A25" s="14"/>
      <c r="B25" s="147" t="s">
        <v>82</v>
      </c>
      <c r="C25" s="7"/>
      <c r="D25" s="8"/>
      <c r="E25" s="44"/>
      <c r="F25" s="6"/>
      <c r="G25" s="60"/>
      <c r="H25" s="60"/>
    </row>
    <row r="26" spans="1:8" ht="13.5" thickBot="1" x14ac:dyDescent="0.25">
      <c r="A26" s="14"/>
      <c r="B26" s="147"/>
      <c r="C26" s="7"/>
      <c r="D26" s="8"/>
      <c r="E26" s="44"/>
      <c r="F26" s="6"/>
      <c r="G26" s="60"/>
      <c r="H26" s="60"/>
    </row>
    <row r="27" spans="1:8" ht="15.75" thickBot="1" x14ac:dyDescent="0.3">
      <c r="A27" s="13" t="s">
        <v>3</v>
      </c>
      <c r="B27" s="155" t="s">
        <v>195</v>
      </c>
      <c r="C27" s="5" t="s">
        <v>115</v>
      </c>
      <c r="D27" s="8"/>
      <c r="E27" s="42">
        <v>1.6805555555555556E-3</v>
      </c>
      <c r="F27" s="27"/>
      <c r="G27" s="58">
        <f>RANK(E27,$E$6:$E$139,1)</f>
        <v>7</v>
      </c>
      <c r="H27" s="59" t="s">
        <v>26</v>
      </c>
    </row>
    <row r="28" spans="1:8" x14ac:dyDescent="0.2">
      <c r="A28" s="13"/>
      <c r="B28" s="144" t="s">
        <v>117</v>
      </c>
      <c r="C28" s="47">
        <v>2004</v>
      </c>
      <c r="D28" s="8"/>
      <c r="E28" s="43"/>
      <c r="F28" s="27"/>
      <c r="G28" s="60"/>
      <c r="H28" s="55"/>
    </row>
    <row r="29" spans="1:8" x14ac:dyDescent="0.2">
      <c r="A29" s="13"/>
      <c r="B29" s="144" t="s">
        <v>97</v>
      </c>
      <c r="C29" s="47">
        <v>2006</v>
      </c>
      <c r="D29" s="8"/>
      <c r="E29" s="43"/>
      <c r="F29" s="27"/>
      <c r="G29" s="60"/>
      <c r="H29" s="55"/>
    </row>
    <row r="30" spans="1:8" x14ac:dyDescent="0.2">
      <c r="A30" s="14"/>
      <c r="B30" s="147" t="s">
        <v>94</v>
      </c>
      <c r="C30" s="47">
        <v>2004</v>
      </c>
      <c r="D30" s="8"/>
      <c r="E30" s="44"/>
      <c r="F30" s="27"/>
      <c r="G30" s="60"/>
      <c r="H30" s="60"/>
    </row>
    <row r="31" spans="1:8" x14ac:dyDescent="0.2">
      <c r="A31" s="14"/>
      <c r="B31" s="147" t="s">
        <v>134</v>
      </c>
      <c r="C31" s="47">
        <v>2004</v>
      </c>
      <c r="D31" s="8"/>
      <c r="E31" s="44"/>
      <c r="F31" s="6"/>
      <c r="G31" s="60"/>
      <c r="H31" s="60"/>
    </row>
    <row r="32" spans="1:8" x14ac:dyDescent="0.2">
      <c r="A32" s="14"/>
      <c r="B32" s="147" t="s">
        <v>96</v>
      </c>
      <c r="C32" s="7"/>
      <c r="D32" s="8"/>
      <c r="E32" s="44"/>
      <c r="F32" s="6"/>
      <c r="G32" s="60"/>
      <c r="H32" s="60"/>
    </row>
    <row r="33" spans="1:8" ht="13.5" thickBot="1" x14ac:dyDescent="0.25">
      <c r="A33" s="14"/>
      <c r="B33" s="147"/>
      <c r="C33" s="7"/>
      <c r="D33" s="8"/>
      <c r="E33" s="44"/>
      <c r="F33" s="6"/>
      <c r="G33" s="60"/>
      <c r="H33" s="60"/>
    </row>
    <row r="34" spans="1:8" ht="15.75" thickBot="1" x14ac:dyDescent="0.3">
      <c r="A34" s="13" t="s">
        <v>4</v>
      </c>
      <c r="B34" s="155" t="s">
        <v>83</v>
      </c>
      <c r="C34" s="5" t="s">
        <v>84</v>
      </c>
      <c r="D34" s="8"/>
      <c r="E34" s="42">
        <v>1.6724537037037036E-3</v>
      </c>
      <c r="F34" s="27"/>
      <c r="G34" s="58">
        <f>RANK(E34,$E$6:$E$139,1)</f>
        <v>5</v>
      </c>
      <c r="H34" s="59" t="s">
        <v>26</v>
      </c>
    </row>
    <row r="35" spans="1:8" x14ac:dyDescent="0.2">
      <c r="A35" s="13"/>
      <c r="B35" s="144" t="s">
        <v>85</v>
      </c>
      <c r="C35" s="47">
        <v>2005</v>
      </c>
      <c r="D35" s="8"/>
      <c r="E35" s="43"/>
      <c r="F35" s="27"/>
      <c r="G35" s="60"/>
      <c r="H35" s="55"/>
    </row>
    <row r="36" spans="1:8" x14ac:dyDescent="0.2">
      <c r="A36" s="13"/>
      <c r="B36" s="144" t="s">
        <v>107</v>
      </c>
      <c r="C36" s="47">
        <v>2006</v>
      </c>
      <c r="D36" s="8"/>
      <c r="E36" s="43"/>
      <c r="F36" s="27"/>
      <c r="G36" s="60"/>
      <c r="H36" s="55"/>
    </row>
    <row r="37" spans="1:8" x14ac:dyDescent="0.2">
      <c r="A37" s="14"/>
      <c r="B37" s="147" t="s">
        <v>109</v>
      </c>
      <c r="C37" s="47">
        <v>2006</v>
      </c>
      <c r="D37" s="8"/>
      <c r="E37" s="44"/>
      <c r="F37" s="27"/>
      <c r="G37" s="60"/>
      <c r="H37" s="60"/>
    </row>
    <row r="38" spans="1:8" x14ac:dyDescent="0.2">
      <c r="A38" s="14"/>
      <c r="B38" s="147" t="s">
        <v>86</v>
      </c>
      <c r="C38" s="47">
        <v>2005</v>
      </c>
      <c r="D38" s="8"/>
      <c r="E38" s="44"/>
      <c r="F38" s="6"/>
      <c r="G38" s="60"/>
      <c r="H38" s="60"/>
    </row>
    <row r="39" spans="1:8" x14ac:dyDescent="0.2">
      <c r="A39" s="14"/>
      <c r="B39" s="147" t="s">
        <v>87</v>
      </c>
      <c r="C39" s="7"/>
      <c r="D39" s="8"/>
      <c r="E39" s="44"/>
      <c r="F39" s="6"/>
      <c r="G39" s="60"/>
      <c r="H39" s="60"/>
    </row>
    <row r="40" spans="1:8" ht="13.5" thickBot="1" x14ac:dyDescent="0.25">
      <c r="A40" s="14"/>
      <c r="B40" s="147"/>
      <c r="C40" s="7"/>
      <c r="D40" s="8"/>
      <c r="E40" s="44"/>
      <c r="F40" s="6"/>
      <c r="G40" s="60"/>
      <c r="H40" s="60"/>
    </row>
    <row r="41" spans="1:8" ht="15.75" thickBot="1" x14ac:dyDescent="0.3">
      <c r="A41" s="13" t="s">
        <v>5</v>
      </c>
      <c r="B41" s="155" t="s">
        <v>188</v>
      </c>
      <c r="C41" s="5" t="s">
        <v>103</v>
      </c>
      <c r="D41" s="8"/>
      <c r="E41" s="42">
        <v>1.5277777777777779E-3</v>
      </c>
      <c r="F41" s="27"/>
      <c r="G41" s="58">
        <f>RANK(E41,$E$6:$E$139,1)</f>
        <v>2</v>
      </c>
      <c r="H41" s="59" t="s">
        <v>26</v>
      </c>
    </row>
    <row r="42" spans="1:8" x14ac:dyDescent="0.2">
      <c r="A42" s="13"/>
      <c r="B42" s="144" t="s">
        <v>125</v>
      </c>
      <c r="C42" s="47">
        <v>2005</v>
      </c>
      <c r="D42" s="8"/>
      <c r="E42" s="43"/>
      <c r="F42" s="27"/>
      <c r="G42" s="60"/>
      <c r="H42" s="55"/>
    </row>
    <row r="43" spans="1:8" x14ac:dyDescent="0.2">
      <c r="A43" s="13"/>
      <c r="B43" s="144" t="s">
        <v>190</v>
      </c>
      <c r="C43" s="47">
        <v>2007</v>
      </c>
      <c r="D43" s="8"/>
      <c r="E43" s="43"/>
      <c r="F43" s="27"/>
      <c r="G43" s="60"/>
      <c r="H43" s="55"/>
    </row>
    <row r="44" spans="1:8" x14ac:dyDescent="0.2">
      <c r="A44" s="14"/>
      <c r="B44" s="147" t="s">
        <v>128</v>
      </c>
      <c r="C44" s="47">
        <v>2004</v>
      </c>
      <c r="D44" s="8"/>
      <c r="E44" s="44"/>
      <c r="F44" s="27"/>
      <c r="G44" s="60"/>
      <c r="H44" s="60"/>
    </row>
    <row r="45" spans="1:8" x14ac:dyDescent="0.2">
      <c r="A45" s="14"/>
      <c r="B45" s="147" t="s">
        <v>129</v>
      </c>
      <c r="C45" s="47">
        <v>2005</v>
      </c>
      <c r="D45" s="8"/>
      <c r="E45" s="44"/>
      <c r="F45" s="6"/>
      <c r="G45" s="60"/>
      <c r="H45" s="60"/>
    </row>
    <row r="46" spans="1:8" x14ac:dyDescent="0.2">
      <c r="A46" s="14"/>
      <c r="B46" s="147" t="s">
        <v>189</v>
      </c>
      <c r="C46" s="7"/>
      <c r="D46" s="8"/>
      <c r="E46" s="44"/>
      <c r="F46" s="6"/>
      <c r="G46" s="60"/>
      <c r="H46" s="60"/>
    </row>
    <row r="47" spans="1:8" ht="13.5" thickBot="1" x14ac:dyDescent="0.25">
      <c r="A47" s="14"/>
      <c r="B47" s="147"/>
      <c r="C47" s="7"/>
      <c r="D47" s="8"/>
      <c r="E47" s="44"/>
      <c r="F47" s="6"/>
      <c r="G47" s="60"/>
      <c r="H47" s="60"/>
    </row>
    <row r="48" spans="1:8" ht="15.75" thickBot="1" x14ac:dyDescent="0.3">
      <c r="A48" s="13" t="s">
        <v>6</v>
      </c>
      <c r="B48" s="155" t="s">
        <v>192</v>
      </c>
      <c r="C48" s="5" t="s">
        <v>93</v>
      </c>
      <c r="D48" s="8"/>
      <c r="E48" s="42">
        <v>1.6793981481481484E-3</v>
      </c>
      <c r="F48" s="27"/>
      <c r="G48" s="58">
        <f>RANK(E48,$E$6:$E$139,1)</f>
        <v>6</v>
      </c>
      <c r="H48" s="59" t="s">
        <v>26</v>
      </c>
    </row>
    <row r="49" spans="1:8" x14ac:dyDescent="0.2">
      <c r="A49" s="13"/>
      <c r="B49" s="144" t="s">
        <v>150</v>
      </c>
      <c r="C49" s="47">
        <v>2003</v>
      </c>
      <c r="D49" s="8"/>
      <c r="E49" s="43"/>
      <c r="F49" s="27"/>
      <c r="G49" s="60"/>
      <c r="H49" s="55"/>
    </row>
    <row r="50" spans="1:8" x14ac:dyDescent="0.2">
      <c r="A50" s="13"/>
      <c r="B50" s="144" t="s">
        <v>193</v>
      </c>
      <c r="C50" s="47">
        <v>2003</v>
      </c>
      <c r="D50" s="8"/>
      <c r="E50" s="43"/>
      <c r="F50" s="27"/>
      <c r="G50" s="60"/>
      <c r="H50" s="55"/>
    </row>
    <row r="51" spans="1:8" x14ac:dyDescent="0.2">
      <c r="A51" s="14"/>
      <c r="B51" s="147" t="s">
        <v>194</v>
      </c>
      <c r="C51" s="47">
        <v>2006</v>
      </c>
      <c r="D51" s="8"/>
      <c r="E51" s="44"/>
      <c r="F51" s="27"/>
      <c r="G51" s="60"/>
      <c r="H51" s="60"/>
    </row>
    <row r="52" spans="1:8" x14ac:dyDescent="0.2">
      <c r="A52" s="14"/>
      <c r="B52" s="147" t="s">
        <v>152</v>
      </c>
      <c r="C52" s="47">
        <v>2005</v>
      </c>
      <c r="D52" s="8"/>
      <c r="E52" s="44"/>
      <c r="F52" s="6"/>
      <c r="G52" s="60"/>
      <c r="H52" s="60"/>
    </row>
    <row r="53" spans="1:8" x14ac:dyDescent="0.2">
      <c r="A53" s="14"/>
      <c r="B53" s="147" t="s">
        <v>148</v>
      </c>
      <c r="C53" s="7"/>
      <c r="D53" s="8"/>
      <c r="E53" s="44"/>
      <c r="F53" s="6"/>
      <c r="G53" s="60"/>
      <c r="H53" s="60"/>
    </row>
    <row r="54" spans="1:8" ht="13.5" thickBot="1" x14ac:dyDescent="0.25">
      <c r="A54" s="14"/>
      <c r="B54" s="147"/>
      <c r="C54" s="7"/>
      <c r="D54" s="8"/>
      <c r="E54" s="44"/>
      <c r="F54" s="6"/>
      <c r="G54" s="60"/>
      <c r="H54" s="60"/>
    </row>
    <row r="55" spans="1:8" ht="15.75" thickBot="1" x14ac:dyDescent="0.3">
      <c r="A55" s="13" t="s">
        <v>7</v>
      </c>
      <c r="B55" s="155" t="s">
        <v>196</v>
      </c>
      <c r="C55" s="5" t="s">
        <v>115</v>
      </c>
      <c r="D55" s="8"/>
      <c r="E55" s="42">
        <v>1.7372685185185188E-3</v>
      </c>
      <c r="F55" s="27"/>
      <c r="G55" s="58">
        <f>RANK(E55,$E$6:$E$139,1)</f>
        <v>8</v>
      </c>
      <c r="H55" s="59" t="s">
        <v>26</v>
      </c>
    </row>
    <row r="56" spans="1:8" x14ac:dyDescent="0.2">
      <c r="A56" s="13"/>
      <c r="B56" s="144" t="s">
        <v>197</v>
      </c>
      <c r="C56" s="47">
        <v>2003</v>
      </c>
      <c r="D56" s="8"/>
      <c r="E56" s="43"/>
      <c r="F56" s="27"/>
      <c r="G56" s="60"/>
      <c r="H56" s="55"/>
    </row>
    <row r="57" spans="1:8" x14ac:dyDescent="0.2">
      <c r="A57" s="13"/>
      <c r="B57" s="144" t="s">
        <v>198</v>
      </c>
      <c r="C57" s="47">
        <v>2003</v>
      </c>
      <c r="D57" s="8"/>
      <c r="E57" s="43"/>
      <c r="F57" s="27"/>
      <c r="G57" s="60"/>
      <c r="H57" s="55"/>
    </row>
    <row r="58" spans="1:8" x14ac:dyDescent="0.2">
      <c r="A58" s="14"/>
      <c r="B58" s="147" t="s">
        <v>118</v>
      </c>
      <c r="C58" s="47">
        <v>2004</v>
      </c>
      <c r="D58" s="8"/>
      <c r="E58" s="44"/>
      <c r="F58" s="27"/>
      <c r="G58" s="60"/>
      <c r="H58" s="60"/>
    </row>
    <row r="59" spans="1:8" x14ac:dyDescent="0.2">
      <c r="A59" s="14"/>
      <c r="B59" s="147" t="s">
        <v>98</v>
      </c>
      <c r="C59" s="47">
        <v>2006</v>
      </c>
      <c r="D59" s="8"/>
      <c r="E59" s="44"/>
      <c r="F59" s="6"/>
      <c r="G59" s="60"/>
      <c r="H59" s="60"/>
    </row>
    <row r="60" spans="1:8" x14ac:dyDescent="0.2">
      <c r="A60" s="14"/>
      <c r="B60" s="147" t="s">
        <v>96</v>
      </c>
      <c r="C60" s="7"/>
      <c r="D60" s="8"/>
      <c r="E60" s="44"/>
      <c r="F60" s="6"/>
      <c r="G60" s="60"/>
      <c r="H60" s="60"/>
    </row>
    <row r="61" spans="1:8" ht="13.5" thickBot="1" x14ac:dyDescent="0.25">
      <c r="A61" s="14"/>
      <c r="B61" s="147"/>
      <c r="C61" s="7"/>
      <c r="D61" s="8"/>
      <c r="E61" s="44"/>
      <c r="F61" s="6"/>
      <c r="G61" s="60"/>
      <c r="H61" s="60"/>
    </row>
    <row r="62" spans="1:8" ht="15.75" thickBot="1" x14ac:dyDescent="0.3">
      <c r="A62" s="13" t="s">
        <v>18</v>
      </c>
      <c r="B62" s="155"/>
      <c r="C62" s="5"/>
      <c r="D62" s="8"/>
      <c r="E62" s="42"/>
      <c r="F62" s="27"/>
      <c r="G62" s="58" t="e">
        <f>RANK(E62,$E$6:$E$139,1)</f>
        <v>#N/A</v>
      </c>
      <c r="H62" s="59" t="s">
        <v>26</v>
      </c>
    </row>
    <row r="63" spans="1:8" x14ac:dyDescent="0.2">
      <c r="A63" s="13"/>
      <c r="B63" s="144"/>
      <c r="C63" s="47"/>
      <c r="D63" s="8"/>
      <c r="E63" s="43"/>
      <c r="F63" s="27"/>
      <c r="G63" s="60"/>
      <c r="H63" s="55"/>
    </row>
    <row r="64" spans="1:8" x14ac:dyDescent="0.2">
      <c r="A64" s="13"/>
      <c r="B64" s="144"/>
      <c r="C64" s="47"/>
      <c r="D64" s="8"/>
      <c r="E64" s="43"/>
      <c r="F64" s="27"/>
      <c r="G64" s="60"/>
      <c r="H64" s="55"/>
    </row>
    <row r="65" spans="1:8" x14ac:dyDescent="0.2">
      <c r="A65" s="14"/>
      <c r="B65" s="147"/>
      <c r="C65" s="47"/>
      <c r="D65" s="8"/>
      <c r="E65" s="44"/>
      <c r="F65" s="27"/>
      <c r="G65" s="60"/>
      <c r="H65" s="60"/>
    </row>
    <row r="66" spans="1:8" x14ac:dyDescent="0.2">
      <c r="A66" s="14"/>
      <c r="B66" s="147"/>
      <c r="C66" s="47"/>
      <c r="D66" s="8"/>
      <c r="E66" s="44"/>
      <c r="F66" s="6"/>
      <c r="G66" s="60"/>
      <c r="H66" s="60"/>
    </row>
    <row r="67" spans="1:8" x14ac:dyDescent="0.2">
      <c r="A67" s="14"/>
      <c r="B67" s="147" t="s">
        <v>10</v>
      </c>
      <c r="C67" s="7"/>
      <c r="D67" s="8"/>
      <c r="E67" s="44"/>
      <c r="F67" s="6"/>
      <c r="G67" s="60"/>
      <c r="H67" s="60"/>
    </row>
    <row r="68" spans="1:8" ht="13.5" thickBot="1" x14ac:dyDescent="0.25">
      <c r="A68" s="14"/>
      <c r="B68" s="147"/>
      <c r="C68" s="7"/>
      <c r="D68" s="8"/>
      <c r="E68" s="44"/>
      <c r="F68" s="6"/>
      <c r="G68" s="60"/>
      <c r="H68" s="60"/>
    </row>
    <row r="69" spans="1:8" ht="15.75" thickBot="1" x14ac:dyDescent="0.3">
      <c r="A69" s="13" t="s">
        <v>19</v>
      </c>
      <c r="B69" s="155"/>
      <c r="C69" s="5"/>
      <c r="D69" s="8"/>
      <c r="E69" s="42"/>
      <c r="F69" s="27"/>
      <c r="G69" s="58" t="e">
        <f>RANK(E69,$E$6:$E$139,1)</f>
        <v>#N/A</v>
      </c>
      <c r="H69" s="59" t="s">
        <v>26</v>
      </c>
    </row>
    <row r="70" spans="1:8" x14ac:dyDescent="0.2">
      <c r="A70" s="13"/>
      <c r="B70" s="144"/>
      <c r="C70" s="47"/>
      <c r="D70" s="8"/>
      <c r="E70" s="43"/>
      <c r="F70" s="27"/>
      <c r="G70" s="60"/>
      <c r="H70" s="55"/>
    </row>
    <row r="71" spans="1:8" x14ac:dyDescent="0.2">
      <c r="A71" s="13"/>
      <c r="B71" s="144"/>
      <c r="C71" s="47"/>
      <c r="D71" s="8"/>
      <c r="E71" s="43"/>
      <c r="F71" s="27"/>
      <c r="G71" s="60"/>
      <c r="H71" s="55"/>
    </row>
    <row r="72" spans="1:8" x14ac:dyDescent="0.2">
      <c r="A72" s="14"/>
      <c r="B72" s="147"/>
      <c r="C72" s="47"/>
      <c r="D72" s="8"/>
      <c r="E72" s="44"/>
      <c r="F72" s="27"/>
      <c r="G72" s="60"/>
      <c r="H72" s="60"/>
    </row>
    <row r="73" spans="1:8" x14ac:dyDescent="0.2">
      <c r="A73" s="14"/>
      <c r="B73" s="147"/>
      <c r="C73" s="47"/>
      <c r="D73" s="8"/>
      <c r="E73" s="44"/>
      <c r="F73" s="6"/>
      <c r="G73" s="60"/>
      <c r="H73" s="60"/>
    </row>
    <row r="74" spans="1:8" x14ac:dyDescent="0.2">
      <c r="A74" s="14"/>
      <c r="B74" s="147" t="s">
        <v>10</v>
      </c>
      <c r="C74" s="7"/>
      <c r="D74" s="8"/>
      <c r="E74" s="44"/>
      <c r="F74" s="6"/>
      <c r="G74" s="60"/>
      <c r="H74" s="60"/>
    </row>
    <row r="75" spans="1:8" ht="13.5" thickBot="1" x14ac:dyDescent="0.25">
      <c r="A75" s="14"/>
      <c r="B75" s="147"/>
      <c r="C75" s="7"/>
      <c r="D75" s="8"/>
      <c r="E75" s="44"/>
      <c r="F75" s="6"/>
      <c r="G75" s="60"/>
      <c r="H75" s="60"/>
    </row>
    <row r="76" spans="1:8" ht="15.75" thickBot="1" x14ac:dyDescent="0.3">
      <c r="A76" s="13" t="s">
        <v>20</v>
      </c>
      <c r="B76" s="155"/>
      <c r="C76" s="5"/>
      <c r="D76" s="8"/>
      <c r="E76" s="42"/>
      <c r="F76" s="27"/>
      <c r="G76" s="58" t="e">
        <f>RANK(E76,$E$6:$E$139,1)</f>
        <v>#N/A</v>
      </c>
      <c r="H76" s="59" t="s">
        <v>26</v>
      </c>
    </row>
    <row r="77" spans="1:8" x14ac:dyDescent="0.2">
      <c r="A77" s="13"/>
      <c r="B77" s="144"/>
      <c r="C77" s="47"/>
      <c r="D77" s="8"/>
      <c r="E77" s="43"/>
      <c r="F77" s="27"/>
      <c r="G77" s="60"/>
      <c r="H77" s="55"/>
    </row>
    <row r="78" spans="1:8" x14ac:dyDescent="0.2">
      <c r="A78" s="13"/>
      <c r="B78" s="144"/>
      <c r="C78" s="47"/>
      <c r="D78" s="8"/>
      <c r="E78" s="43"/>
      <c r="F78" s="27"/>
      <c r="G78" s="60"/>
      <c r="H78" s="55"/>
    </row>
    <row r="79" spans="1:8" x14ac:dyDescent="0.2">
      <c r="A79" s="14"/>
      <c r="B79" s="147"/>
      <c r="C79" s="47"/>
      <c r="D79" s="8"/>
      <c r="E79" s="44"/>
      <c r="F79" s="27"/>
      <c r="G79" s="60"/>
      <c r="H79" s="60"/>
    </row>
    <row r="80" spans="1:8" x14ac:dyDescent="0.2">
      <c r="A80" s="14"/>
      <c r="B80" s="147"/>
      <c r="C80" s="47"/>
      <c r="D80" s="8"/>
      <c r="E80" s="44"/>
      <c r="F80" s="6"/>
      <c r="G80" s="60"/>
      <c r="H80" s="60"/>
    </row>
    <row r="81" spans="1:12" x14ac:dyDescent="0.2">
      <c r="A81" s="14"/>
      <c r="B81" s="147" t="s">
        <v>10</v>
      </c>
      <c r="C81" s="7"/>
      <c r="D81" s="8"/>
      <c r="E81" s="44"/>
      <c r="F81" s="6"/>
      <c r="G81" s="60"/>
      <c r="H81" s="60"/>
    </row>
    <row r="82" spans="1:12" ht="13.5" thickBot="1" x14ac:dyDescent="0.25">
      <c r="A82" s="14"/>
      <c r="B82" s="147"/>
      <c r="C82" s="7"/>
      <c r="D82" s="8"/>
      <c r="E82" s="44"/>
      <c r="F82" s="6"/>
      <c r="G82" s="60"/>
      <c r="H82" s="60"/>
    </row>
    <row r="83" spans="1:12" ht="15.75" thickBot="1" x14ac:dyDescent="0.3">
      <c r="A83" s="13" t="s">
        <v>21</v>
      </c>
      <c r="B83" s="155"/>
      <c r="C83" s="5"/>
      <c r="D83" s="8"/>
      <c r="E83" s="42"/>
      <c r="F83" s="27"/>
      <c r="G83" s="58" t="e">
        <f>RANK(E83,$E$6:$E$139,1)</f>
        <v>#N/A</v>
      </c>
      <c r="H83" s="59" t="s">
        <v>26</v>
      </c>
    </row>
    <row r="84" spans="1:12" x14ac:dyDescent="0.2">
      <c r="A84" s="13"/>
      <c r="B84" s="144"/>
      <c r="C84" s="47"/>
      <c r="D84" s="8"/>
      <c r="E84" s="43"/>
      <c r="F84" s="27"/>
      <c r="G84" s="60"/>
      <c r="H84" s="55"/>
    </row>
    <row r="85" spans="1:12" x14ac:dyDescent="0.2">
      <c r="A85" s="13"/>
      <c r="B85" s="144"/>
      <c r="C85" s="47"/>
      <c r="D85" s="8"/>
      <c r="E85" s="43"/>
      <c r="F85" s="27"/>
      <c r="G85" s="60"/>
      <c r="H85" s="55"/>
    </row>
    <row r="86" spans="1:12" x14ac:dyDescent="0.2">
      <c r="A86" s="14"/>
      <c r="B86" s="147"/>
      <c r="C86" s="47"/>
      <c r="D86" s="8"/>
      <c r="E86" s="44"/>
      <c r="F86" s="27"/>
      <c r="G86" s="60"/>
      <c r="H86" s="60"/>
    </row>
    <row r="87" spans="1:12" x14ac:dyDescent="0.2">
      <c r="A87" s="14"/>
      <c r="B87" s="147"/>
      <c r="C87" s="47"/>
      <c r="D87" s="8"/>
      <c r="E87" s="44"/>
      <c r="F87" s="6"/>
      <c r="G87" s="60"/>
      <c r="H87" s="60"/>
    </row>
    <row r="88" spans="1:12" x14ac:dyDescent="0.2">
      <c r="A88" s="14"/>
      <c r="B88" s="147" t="s">
        <v>10</v>
      </c>
      <c r="C88" s="7"/>
      <c r="D88" s="8"/>
      <c r="E88" s="44"/>
      <c r="F88" s="6"/>
      <c r="G88" s="60"/>
      <c r="H88" s="60"/>
    </row>
    <row r="89" spans="1:12" ht="13.5" thickBot="1" x14ac:dyDescent="0.25">
      <c r="A89" s="14"/>
      <c r="B89" s="147"/>
      <c r="C89" s="7"/>
      <c r="D89" s="8"/>
      <c r="E89" s="44"/>
      <c r="F89" s="6"/>
      <c r="G89" s="60"/>
      <c r="H89" s="60"/>
    </row>
    <row r="90" spans="1:12" ht="15.75" thickBot="1" x14ac:dyDescent="0.3">
      <c r="A90" s="13" t="s">
        <v>22</v>
      </c>
      <c r="B90" s="155"/>
      <c r="C90" s="5"/>
      <c r="D90" s="8"/>
      <c r="E90" s="42"/>
      <c r="F90" s="27"/>
      <c r="G90" s="58" t="e">
        <f>RANK(E90,$E$6:$E$139,1)</f>
        <v>#N/A</v>
      </c>
      <c r="H90" s="59" t="s">
        <v>26</v>
      </c>
      <c r="L90" s="28"/>
    </row>
    <row r="91" spans="1:12" x14ac:dyDescent="0.2">
      <c r="A91" s="13"/>
      <c r="B91" s="144"/>
      <c r="C91" s="47"/>
      <c r="D91" s="8"/>
      <c r="E91" s="43"/>
      <c r="F91" s="27"/>
      <c r="G91" s="60"/>
      <c r="H91" s="55"/>
    </row>
    <row r="92" spans="1:12" x14ac:dyDescent="0.2">
      <c r="A92" s="13"/>
      <c r="B92" s="144"/>
      <c r="C92" s="47"/>
      <c r="D92" s="8"/>
      <c r="E92" s="43"/>
      <c r="F92" s="27"/>
      <c r="G92" s="60"/>
      <c r="H92" s="55"/>
    </row>
    <row r="93" spans="1:12" x14ac:dyDescent="0.2">
      <c r="A93" s="14"/>
      <c r="B93" s="147"/>
      <c r="C93" s="47"/>
      <c r="D93" s="8"/>
      <c r="E93" s="44"/>
      <c r="F93" s="27"/>
      <c r="G93" s="60"/>
      <c r="H93" s="60"/>
    </row>
    <row r="94" spans="1:12" x14ac:dyDescent="0.2">
      <c r="A94" s="14"/>
      <c r="B94" s="147"/>
      <c r="C94" s="47"/>
      <c r="D94" s="8"/>
      <c r="E94" s="44"/>
      <c r="F94" s="6"/>
      <c r="G94" s="60"/>
      <c r="H94" s="60"/>
    </row>
    <row r="95" spans="1:12" x14ac:dyDescent="0.2">
      <c r="A95" s="14"/>
      <c r="B95" s="147" t="s">
        <v>10</v>
      </c>
      <c r="C95" s="7"/>
      <c r="D95" s="8"/>
      <c r="E95" s="44"/>
      <c r="F95" s="6"/>
      <c r="G95" s="60"/>
      <c r="H95" s="60"/>
    </row>
    <row r="96" spans="1:12" ht="13.5" thickBot="1" x14ac:dyDescent="0.25">
      <c r="A96" s="14"/>
      <c r="B96" s="147"/>
      <c r="C96" s="7"/>
      <c r="D96" s="8"/>
      <c r="E96" s="44"/>
      <c r="F96" s="6"/>
      <c r="G96" s="60"/>
      <c r="H96" s="60"/>
    </row>
    <row r="97" spans="1:8" ht="15.75" thickBot="1" x14ac:dyDescent="0.3">
      <c r="A97" s="13" t="s">
        <v>23</v>
      </c>
      <c r="B97" s="155"/>
      <c r="C97" s="5"/>
      <c r="D97" s="8"/>
      <c r="E97" s="42"/>
      <c r="F97" s="27"/>
      <c r="G97" s="58" t="e">
        <f>RANK(E97,$E$6:$E$139,1)</f>
        <v>#N/A</v>
      </c>
      <c r="H97" s="59" t="s">
        <v>26</v>
      </c>
    </row>
    <row r="98" spans="1:8" x14ac:dyDescent="0.2">
      <c r="A98" s="13"/>
      <c r="B98" s="144"/>
      <c r="C98" s="47"/>
      <c r="D98" s="8"/>
      <c r="E98" s="43"/>
      <c r="F98" s="27"/>
      <c r="G98" s="60"/>
      <c r="H98" s="55"/>
    </row>
    <row r="99" spans="1:8" x14ac:dyDescent="0.2">
      <c r="A99" s="13"/>
      <c r="B99" s="144"/>
      <c r="C99" s="47"/>
      <c r="D99" s="8"/>
      <c r="E99" s="43"/>
      <c r="F99" s="27"/>
      <c r="G99" s="60"/>
      <c r="H99" s="55"/>
    </row>
    <row r="100" spans="1:8" x14ac:dyDescent="0.2">
      <c r="A100" s="14"/>
      <c r="B100" s="147"/>
      <c r="C100" s="47"/>
      <c r="D100" s="8"/>
      <c r="E100" s="44"/>
      <c r="F100" s="27"/>
      <c r="G100" s="60"/>
      <c r="H100" s="60"/>
    </row>
    <row r="101" spans="1:8" x14ac:dyDescent="0.2">
      <c r="A101" s="14"/>
      <c r="B101" s="147"/>
      <c r="C101" s="47"/>
      <c r="D101" s="8"/>
      <c r="E101" s="44"/>
      <c r="F101" s="6"/>
      <c r="G101" s="60"/>
      <c r="H101" s="60"/>
    </row>
    <row r="102" spans="1:8" x14ac:dyDescent="0.2">
      <c r="A102" s="14"/>
      <c r="B102" s="147" t="s">
        <v>10</v>
      </c>
      <c r="C102" s="7"/>
      <c r="D102" s="8"/>
      <c r="E102" s="44"/>
      <c r="F102" s="6"/>
      <c r="G102" s="60"/>
      <c r="H102" s="60"/>
    </row>
    <row r="103" spans="1:8" ht="13.5" thickBot="1" x14ac:dyDescent="0.25">
      <c r="A103" s="14"/>
      <c r="B103" s="147"/>
      <c r="C103" s="7"/>
      <c r="D103" s="8"/>
      <c r="E103" s="44"/>
      <c r="F103" s="6"/>
      <c r="G103" s="60"/>
      <c r="H103" s="60"/>
    </row>
    <row r="104" spans="1:8" ht="15.75" thickBot="1" x14ac:dyDescent="0.3">
      <c r="A104" s="13" t="s">
        <v>24</v>
      </c>
      <c r="B104" s="155"/>
      <c r="C104" s="5"/>
      <c r="D104" s="8"/>
      <c r="E104" s="42"/>
      <c r="F104" s="27"/>
      <c r="G104" s="58" t="e">
        <f>RANK(E104,$E$6:$E$139,1)</f>
        <v>#N/A</v>
      </c>
      <c r="H104" s="59" t="s">
        <v>26</v>
      </c>
    </row>
    <row r="105" spans="1:8" x14ac:dyDescent="0.2">
      <c r="A105" s="13"/>
      <c r="B105" s="144"/>
      <c r="C105" s="47"/>
      <c r="D105" s="8"/>
      <c r="E105" s="43"/>
      <c r="F105" s="27"/>
      <c r="G105" s="60"/>
      <c r="H105" s="55"/>
    </row>
    <row r="106" spans="1:8" x14ac:dyDescent="0.2">
      <c r="A106" s="13"/>
      <c r="B106" s="144"/>
      <c r="C106" s="47"/>
      <c r="D106" s="8"/>
      <c r="E106" s="43"/>
      <c r="F106" s="27"/>
      <c r="G106" s="60"/>
      <c r="H106" s="55"/>
    </row>
    <row r="107" spans="1:8" x14ac:dyDescent="0.2">
      <c r="A107" s="14"/>
      <c r="B107" s="147"/>
      <c r="C107" s="47"/>
      <c r="D107" s="8"/>
      <c r="E107" s="44"/>
      <c r="F107" s="27"/>
      <c r="G107" s="60"/>
      <c r="H107" s="60"/>
    </row>
    <row r="108" spans="1:8" x14ac:dyDescent="0.2">
      <c r="A108" s="14"/>
      <c r="B108" s="147"/>
      <c r="C108" s="47"/>
      <c r="D108" s="8"/>
      <c r="E108" s="44"/>
      <c r="F108" s="6"/>
      <c r="G108" s="60"/>
      <c r="H108" s="60"/>
    </row>
    <row r="109" spans="1:8" x14ac:dyDescent="0.2">
      <c r="A109" s="14"/>
      <c r="B109" s="147" t="s">
        <v>10</v>
      </c>
      <c r="C109" s="7"/>
      <c r="D109" s="8"/>
      <c r="E109" s="44"/>
      <c r="F109" s="6"/>
      <c r="G109" s="60"/>
      <c r="H109" s="60"/>
    </row>
    <row r="110" spans="1:8" ht="13.5" thickBot="1" x14ac:dyDescent="0.25">
      <c r="B110" s="147"/>
      <c r="C110" s="7"/>
      <c r="D110" s="8"/>
      <c r="E110" s="44"/>
      <c r="F110" s="6"/>
      <c r="G110" s="60"/>
      <c r="H110" s="60"/>
    </row>
    <row r="111" spans="1:8" ht="15.75" thickBot="1" x14ac:dyDescent="0.3">
      <c r="A111" s="13">
        <v>16</v>
      </c>
      <c r="B111" s="155"/>
      <c r="C111" s="5"/>
      <c r="D111" s="8"/>
      <c r="E111" s="42"/>
      <c r="F111" s="27"/>
      <c r="G111" s="58" t="e">
        <f>RANK(E111,$E$6:$E$139,1)</f>
        <v>#N/A</v>
      </c>
      <c r="H111" s="59" t="s">
        <v>26</v>
      </c>
    </row>
    <row r="112" spans="1:8" x14ac:dyDescent="0.2">
      <c r="B112" s="144"/>
      <c r="C112" s="47"/>
      <c r="D112" s="8"/>
      <c r="E112" s="43"/>
      <c r="F112" s="27"/>
      <c r="G112" s="60"/>
      <c r="H112" s="55"/>
    </row>
    <row r="113" spans="1:8" x14ac:dyDescent="0.2">
      <c r="B113" s="144"/>
      <c r="C113" s="47"/>
      <c r="D113" s="8"/>
      <c r="E113" s="43"/>
      <c r="F113" s="27"/>
      <c r="G113" s="60"/>
      <c r="H113" s="55"/>
    </row>
    <row r="114" spans="1:8" x14ac:dyDescent="0.2">
      <c r="B114" s="147"/>
      <c r="C114" s="47"/>
      <c r="D114" s="8"/>
      <c r="E114" s="44"/>
      <c r="F114" s="27"/>
      <c r="G114" s="60"/>
      <c r="H114" s="60"/>
    </row>
    <row r="115" spans="1:8" x14ac:dyDescent="0.2">
      <c r="B115" s="147"/>
      <c r="C115" s="47"/>
      <c r="D115" s="8"/>
      <c r="E115" s="44"/>
      <c r="F115" s="6"/>
      <c r="G115" s="60"/>
      <c r="H115" s="60"/>
    </row>
    <row r="116" spans="1:8" x14ac:dyDescent="0.2">
      <c r="B116" s="147" t="s">
        <v>10</v>
      </c>
      <c r="C116" s="7"/>
      <c r="D116" s="8"/>
      <c r="E116" s="44"/>
      <c r="F116" s="6"/>
      <c r="G116" s="60"/>
      <c r="H116" s="60"/>
    </row>
    <row r="117" spans="1:8" ht="13.5" thickBot="1" x14ac:dyDescent="0.25">
      <c r="G117" s="126"/>
      <c r="H117" s="126"/>
    </row>
    <row r="118" spans="1:8" ht="15.75" thickBot="1" x14ac:dyDescent="0.3">
      <c r="A118" s="9" t="s">
        <v>32</v>
      </c>
      <c r="B118" s="155"/>
      <c r="C118" s="5"/>
      <c r="D118" s="8"/>
      <c r="E118" s="42"/>
      <c r="F118" s="27"/>
      <c r="G118" s="58" t="e">
        <f>RANK(E118,$E$6:$E$139,1)</f>
        <v>#N/A</v>
      </c>
      <c r="H118" s="59" t="s">
        <v>26</v>
      </c>
    </row>
    <row r="119" spans="1:8" x14ac:dyDescent="0.2">
      <c r="B119" s="144"/>
      <c r="C119" s="47"/>
      <c r="D119" s="8"/>
      <c r="E119" s="43"/>
      <c r="F119" s="27"/>
      <c r="G119" s="60"/>
      <c r="H119" s="55"/>
    </row>
    <row r="120" spans="1:8" x14ac:dyDescent="0.2">
      <c r="B120" s="144"/>
      <c r="C120" s="47"/>
      <c r="D120" s="8"/>
      <c r="E120" s="43"/>
      <c r="F120" s="27"/>
      <c r="G120" s="60"/>
      <c r="H120" s="55"/>
    </row>
    <row r="121" spans="1:8" x14ac:dyDescent="0.2">
      <c r="B121" s="147"/>
      <c r="C121" s="47"/>
      <c r="D121" s="8"/>
      <c r="E121" s="44"/>
      <c r="F121" s="27"/>
      <c r="G121" s="60"/>
      <c r="H121" s="60"/>
    </row>
    <row r="122" spans="1:8" x14ac:dyDescent="0.2">
      <c r="B122" s="147"/>
      <c r="C122" s="47"/>
      <c r="D122" s="8"/>
      <c r="E122" s="44"/>
      <c r="F122" s="6"/>
      <c r="G122" s="60"/>
      <c r="H122" s="60"/>
    </row>
    <row r="123" spans="1:8" x14ac:dyDescent="0.2">
      <c r="B123" s="147" t="s">
        <v>10</v>
      </c>
      <c r="C123" s="7"/>
      <c r="D123" s="8"/>
      <c r="E123" s="44"/>
      <c r="F123" s="6"/>
      <c r="G123" s="60"/>
      <c r="H123" s="60"/>
    </row>
    <row r="124" spans="1:8" ht="13.5" thickBot="1" x14ac:dyDescent="0.25">
      <c r="B124" s="147"/>
      <c r="C124" s="7"/>
      <c r="D124" s="8"/>
      <c r="E124" s="44"/>
      <c r="F124" s="6"/>
      <c r="G124" s="60"/>
      <c r="H124" s="60"/>
    </row>
    <row r="125" spans="1:8" ht="15.75" thickBot="1" x14ac:dyDescent="0.3">
      <c r="A125" s="9" t="s">
        <v>33</v>
      </c>
      <c r="B125" s="155"/>
      <c r="C125" s="5"/>
      <c r="D125" s="8"/>
      <c r="E125" s="42"/>
      <c r="F125" s="27"/>
      <c r="G125" s="58" t="e">
        <f>RANK(E125,$E$6:$E$139,1)</f>
        <v>#N/A</v>
      </c>
      <c r="H125" s="59" t="s">
        <v>26</v>
      </c>
    </row>
    <row r="126" spans="1:8" x14ac:dyDescent="0.2">
      <c r="B126" s="144"/>
      <c r="C126" s="47"/>
      <c r="D126" s="8"/>
      <c r="E126" s="43"/>
      <c r="F126" s="27"/>
      <c r="G126" s="60"/>
      <c r="H126" s="55"/>
    </row>
    <row r="127" spans="1:8" x14ac:dyDescent="0.2">
      <c r="B127" s="144"/>
      <c r="C127" s="47"/>
      <c r="D127" s="8"/>
      <c r="E127" s="43"/>
      <c r="F127" s="27"/>
      <c r="G127" s="60"/>
      <c r="H127" s="55"/>
    </row>
    <row r="128" spans="1:8" x14ac:dyDescent="0.2">
      <c r="B128" s="147"/>
      <c r="C128" s="47"/>
      <c r="D128" s="8"/>
      <c r="E128" s="44"/>
      <c r="F128" s="27"/>
      <c r="G128" s="60"/>
      <c r="H128" s="60"/>
    </row>
    <row r="129" spans="1:8" x14ac:dyDescent="0.2">
      <c r="B129" s="147"/>
      <c r="C129" s="47"/>
      <c r="D129" s="8"/>
      <c r="E129" s="44"/>
      <c r="F129" s="6"/>
      <c r="G129" s="60"/>
      <c r="H129" s="60"/>
    </row>
    <row r="130" spans="1:8" x14ac:dyDescent="0.2">
      <c r="B130" s="147" t="s">
        <v>10</v>
      </c>
      <c r="C130" s="7"/>
      <c r="D130" s="8"/>
      <c r="E130" s="44"/>
      <c r="F130" s="6"/>
      <c r="G130" s="60"/>
      <c r="H130" s="60"/>
    </row>
    <row r="131" spans="1:8" ht="13.5" thickBot="1" x14ac:dyDescent="0.25">
      <c r="G131" s="126"/>
      <c r="H131" s="126"/>
    </row>
    <row r="132" spans="1:8" ht="15.75" thickBot="1" x14ac:dyDescent="0.3">
      <c r="A132" s="9" t="s">
        <v>34</v>
      </c>
      <c r="B132" s="155"/>
      <c r="C132" s="5"/>
      <c r="D132" s="8"/>
      <c r="E132" s="42"/>
      <c r="F132" s="27"/>
      <c r="G132" s="58" t="e">
        <f>RANK(E132,$E$6:$E$139,1)</f>
        <v>#N/A</v>
      </c>
      <c r="H132" s="59" t="s">
        <v>26</v>
      </c>
    </row>
    <row r="133" spans="1:8" x14ac:dyDescent="0.2">
      <c r="B133" s="144"/>
      <c r="C133" s="47"/>
      <c r="D133" s="8"/>
      <c r="E133" s="43"/>
      <c r="F133" s="27"/>
      <c r="G133" s="60"/>
      <c r="H133" s="55"/>
    </row>
    <row r="134" spans="1:8" x14ac:dyDescent="0.2">
      <c r="B134" s="144"/>
      <c r="C134" s="47"/>
      <c r="D134" s="8"/>
      <c r="E134" s="43"/>
      <c r="F134" s="27"/>
      <c r="G134" s="60"/>
      <c r="H134" s="55"/>
    </row>
    <row r="135" spans="1:8" x14ac:dyDescent="0.2">
      <c r="B135" s="147"/>
      <c r="C135" s="47"/>
      <c r="D135" s="8"/>
      <c r="E135" s="44"/>
      <c r="F135" s="27"/>
      <c r="G135" s="60"/>
      <c r="H135" s="60"/>
    </row>
    <row r="136" spans="1:8" x14ac:dyDescent="0.2">
      <c r="B136" s="147"/>
      <c r="C136" s="47"/>
      <c r="D136" s="8"/>
      <c r="E136" s="44"/>
      <c r="F136" s="6"/>
      <c r="G136" s="60"/>
      <c r="H136" s="60"/>
    </row>
    <row r="137" spans="1:8" x14ac:dyDescent="0.2">
      <c r="B137" s="147" t="s">
        <v>10</v>
      </c>
      <c r="C137" s="7"/>
      <c r="D137" s="8"/>
      <c r="E137" s="44"/>
      <c r="F137" s="6"/>
      <c r="G137" s="60"/>
      <c r="H137" s="60"/>
    </row>
    <row r="138" spans="1:8" ht="13.5" thickBot="1" x14ac:dyDescent="0.25">
      <c r="B138" s="147"/>
      <c r="C138" s="7"/>
      <c r="D138" s="8"/>
      <c r="E138" s="44"/>
      <c r="F138" s="6"/>
      <c r="G138" s="60"/>
      <c r="H138" s="60"/>
    </row>
    <row r="139" spans="1:8" ht="15.75" thickBot="1" x14ac:dyDescent="0.3">
      <c r="A139" s="9" t="s">
        <v>35</v>
      </c>
      <c r="B139" s="155"/>
      <c r="C139" s="5"/>
      <c r="D139" s="8"/>
      <c r="E139" s="42"/>
      <c r="F139" s="27"/>
      <c r="G139" s="58" t="e">
        <f>RANK(E139,$E$6:$E$139,1)</f>
        <v>#N/A</v>
      </c>
      <c r="H139" s="59" t="s">
        <v>26</v>
      </c>
    </row>
    <row r="140" spans="1:8" x14ac:dyDescent="0.2">
      <c r="B140" s="144"/>
      <c r="C140" s="47"/>
      <c r="D140" s="8"/>
      <c r="E140" s="43"/>
      <c r="F140" s="27"/>
      <c r="G140" s="60"/>
      <c r="H140" s="55"/>
    </row>
    <row r="141" spans="1:8" x14ac:dyDescent="0.2">
      <c r="B141" s="144"/>
      <c r="C141" s="47"/>
      <c r="D141" s="8"/>
      <c r="E141" s="43"/>
      <c r="F141" s="27"/>
      <c r="G141" s="60"/>
      <c r="H141" s="55"/>
    </row>
    <row r="142" spans="1:8" x14ac:dyDescent="0.2">
      <c r="B142" s="147"/>
      <c r="C142" s="47"/>
      <c r="D142" s="8"/>
      <c r="E142" s="44"/>
      <c r="F142" s="27"/>
      <c r="G142" s="60"/>
      <c r="H142" s="60"/>
    </row>
    <row r="143" spans="1:8" x14ac:dyDescent="0.2">
      <c r="B143" s="147"/>
      <c r="C143" s="47"/>
      <c r="D143" s="8"/>
      <c r="E143" s="44"/>
      <c r="F143" s="6"/>
      <c r="G143" s="60"/>
      <c r="H143" s="60"/>
    </row>
    <row r="144" spans="1:8" x14ac:dyDescent="0.2">
      <c r="B144" s="147" t="s">
        <v>10</v>
      </c>
      <c r="C144" s="7"/>
      <c r="D144" s="8"/>
      <c r="E144" s="44"/>
      <c r="F144" s="6"/>
      <c r="G144" s="60"/>
      <c r="H144" s="60"/>
    </row>
  </sheetData>
  <sheetProtection algorithmName="SHA-512" hashValue="u+CduNp+T+JuNqSxf1ZrsaDpoAhH0NoBgL1FTc4hck+ArkbQknLjKiH2EJmSbJsYq3iNkIIjPJpCyr9hZZi5Ig==" saltValue="z3/A/cwK7eb5Cd2ICAAGsg==" spinCount="100000" sheet="1" objects="1" scenarios="1"/>
  <mergeCells count="3">
    <mergeCell ref="A1:H1"/>
    <mergeCell ref="G3:H4"/>
    <mergeCell ref="A2:H2"/>
  </mergeCells>
  <conditionalFormatting sqref="C11:C13 C33 C47 C61 C75 C89 C103 C18:C19">
    <cfRule type="cellIs" dxfId="10" priority="13" operator="between">
      <formula>2002</formula>
      <formula>2007</formula>
    </cfRule>
  </conditionalFormatting>
  <conditionalFormatting sqref="C25:C27 C32">
    <cfRule type="cellIs" dxfId="9" priority="11" operator="between">
      <formula>2002</formula>
      <formula>2007</formula>
    </cfRule>
  </conditionalFormatting>
  <conditionalFormatting sqref="C39:C41 C46">
    <cfRule type="cellIs" dxfId="8" priority="10" operator="between">
      <formula>2002</formula>
      <formula>2007</formula>
    </cfRule>
  </conditionalFormatting>
  <conditionalFormatting sqref="C53:C55 C60">
    <cfRule type="cellIs" dxfId="7" priority="9" operator="between">
      <formula>2002</formula>
      <formula>2007</formula>
    </cfRule>
  </conditionalFormatting>
  <conditionalFormatting sqref="C67:C69 C74">
    <cfRule type="cellIs" dxfId="6" priority="8" operator="between">
      <formula>2002</formula>
      <formula>2007</formula>
    </cfRule>
  </conditionalFormatting>
  <conditionalFormatting sqref="C81:C83 C88">
    <cfRule type="cellIs" dxfId="5" priority="7" operator="between">
      <formula>2002</formula>
      <formula>2007</formula>
    </cfRule>
  </conditionalFormatting>
  <conditionalFormatting sqref="C95:C97 C102">
    <cfRule type="cellIs" dxfId="4" priority="6" operator="between">
      <formula>2002</formula>
      <formula>2007</formula>
    </cfRule>
  </conditionalFormatting>
  <conditionalFormatting sqref="C109:C111 C116">
    <cfRule type="cellIs" dxfId="3" priority="5" operator="between">
      <formula>2002</formula>
      <formula>2007</formula>
    </cfRule>
  </conditionalFormatting>
  <conditionalFormatting sqref="C124:C125 C130">
    <cfRule type="cellIs" dxfId="2" priority="4" operator="between">
      <formula>2002</formula>
      <formula>2007</formula>
    </cfRule>
  </conditionalFormatting>
  <conditionalFormatting sqref="C137:C139 C144">
    <cfRule type="cellIs" dxfId="1" priority="3" operator="between">
      <formula>2002</formula>
      <formula>2007</formula>
    </cfRule>
  </conditionalFormatting>
  <conditionalFormatting sqref="C7:C10 C14:C17 C21:C24 C28:C31 C35:C38 C42:C45 C49:C52 C56:C59 C63:C66 C70:C73 C77:C80 C84:C87 C91:C94 C98:C101 C105:C108 C112:C115 C119:C122 C126:C129 C133:C136 C140:C143">
    <cfRule type="cellIs" dxfId="0" priority="1" operator="between">
      <formula>2003</formula>
      <formula>2008</formula>
    </cfRule>
  </conditionalFormatting>
  <printOptions horizontalCentered="1"/>
  <pageMargins left="0.31496062992125984" right="0.31496062992125984" top="0.74803149606299213" bottom="0.35433070866141736" header="0.31496062992125984" footer="0.31496062992125984"/>
  <pageSetup paperSize="9" orientation="portrait" horizontalDpi="300" verticalDpi="300" r:id="rId1"/>
  <headerFooter>
    <oddHeader xml:space="preserve">&amp;C&amp;"Arial CE,Félkövér"&amp;12 2022/2023. TANÉVI ATLÉTIKA DIÁKOLIMPIA®
ÜGYESSÉGI ÉS VÁLTÓFUTÓ CSAPATBAJNOKSÁG </oddHeader>
  </headerFooter>
  <rowBreaks count="2" manualBreakCount="2">
    <brk id="54" max="16383" man="1"/>
    <brk id="110" max="16383" man="1"/>
  </rowBreaks>
  <ignoredErrors>
    <ignoredError sqref="G6:H139" evalError="1"/>
  </ignoredError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D25"/>
  <sheetViews>
    <sheetView zoomScaleNormal="100" workbookViewId="0">
      <selection activeCell="B3" sqref="B3:B10"/>
    </sheetView>
  </sheetViews>
  <sheetFormatPr defaultRowHeight="12.75" x14ac:dyDescent="0.2"/>
  <cols>
    <col min="2" max="2" width="13.85546875" customWidth="1"/>
    <col min="3" max="3" width="50.140625" customWidth="1"/>
    <col min="4" max="4" width="15" customWidth="1"/>
  </cols>
  <sheetData>
    <row r="1" spans="1:4" s="16" customFormat="1" ht="30.75" customHeight="1" x14ac:dyDescent="0.2">
      <c r="A1" s="176" t="str">
        <f>'56kcs FIÚ svédváltó'!A1:H1</f>
        <v>FIÚ V-VI. KORCSOPORT SVÉDVÁLTÓ</v>
      </c>
      <c r="B1" s="176"/>
      <c r="C1" s="176"/>
      <c r="D1" s="176"/>
    </row>
    <row r="2" spans="1:4" x14ac:dyDescent="0.2">
      <c r="A2" s="1"/>
      <c r="B2" s="1" t="s">
        <v>15</v>
      </c>
      <c r="C2" s="1" t="s">
        <v>16</v>
      </c>
      <c r="D2" s="1" t="s">
        <v>17</v>
      </c>
    </row>
    <row r="3" spans="1:4" x14ac:dyDescent="0.2">
      <c r="A3" s="10" t="s">
        <v>0</v>
      </c>
      <c r="B3" s="53" t="str">
        <f>'56kcs FIÚ svédváltó'!C6</f>
        <v>Bonyhád</v>
      </c>
      <c r="C3" s="15" t="str">
        <f>'56kcs FIÚ svédváltó'!B6</f>
        <v>Petőfi Sándor Evangélikus Gimnázium</v>
      </c>
      <c r="D3" s="17">
        <f>'56kcs FIÚ svédváltó'!E6</f>
        <v>1.5243055555555554E-3</v>
      </c>
    </row>
    <row r="4" spans="1:4" x14ac:dyDescent="0.2">
      <c r="A4" s="10" t="s">
        <v>1</v>
      </c>
      <c r="B4" s="53" t="str">
        <f>'56kcs FIÚ svédváltó'!C41</f>
        <v>Szekszárd</v>
      </c>
      <c r="C4" s="15" t="str">
        <f>'56kcs FIÚ svédváltó'!B41</f>
        <v>Csapó Dániel Mezőgazdasági Technikum</v>
      </c>
      <c r="D4" s="17">
        <f>'56kcs FIÚ svédváltó'!E41</f>
        <v>1.5277777777777779E-3</v>
      </c>
    </row>
    <row r="5" spans="1:4" x14ac:dyDescent="0.2">
      <c r="A5" s="10" t="s">
        <v>2</v>
      </c>
      <c r="B5" s="53" t="str">
        <f>'56kcs FIÚ svédváltó'!C13</f>
        <v xml:space="preserve">  Szekszárd</v>
      </c>
      <c r="C5" s="15" t="str">
        <f>'56kcs FIÚ svédváltó'!B13</f>
        <v>Garay János Gimnázium</v>
      </c>
      <c r="D5" s="17">
        <f>'56kcs FIÚ svédváltó'!E13</f>
        <v>1.5821759259259259E-3</v>
      </c>
    </row>
    <row r="6" spans="1:4" x14ac:dyDescent="0.2">
      <c r="A6" s="10" t="s">
        <v>3</v>
      </c>
      <c r="B6" s="53" t="str">
        <f>'56kcs FIÚ svédváltó'!C20</f>
        <v>Paks</v>
      </c>
      <c r="C6" s="15" t="str">
        <f>'56kcs FIÚ svédváltó'!B20</f>
        <v>Vak Bottyán Gimnázium</v>
      </c>
      <c r="D6" s="17">
        <f>'56kcs FIÚ svédváltó'!E20</f>
        <v>1.6423611111111111E-3</v>
      </c>
    </row>
    <row r="7" spans="1:4" x14ac:dyDescent="0.2">
      <c r="A7" s="10" t="s">
        <v>4</v>
      </c>
      <c r="B7" s="53" t="str">
        <f>'56kcs FIÚ svédváltó'!C34</f>
        <v>Tolna</v>
      </c>
      <c r="C7" s="15" t="str">
        <f>'56kcs FIÚ svédváltó'!B34</f>
        <v>Szent István Katolikus Gimnázium</v>
      </c>
      <c r="D7" s="17">
        <f>'56kcs FIÚ svédváltó'!E34</f>
        <v>1.6724537037037036E-3</v>
      </c>
    </row>
    <row r="8" spans="1:4" x14ac:dyDescent="0.2">
      <c r="A8" s="10" t="s">
        <v>5</v>
      </c>
      <c r="B8" s="53" t="str">
        <f>'56kcs FIÚ svédváltó'!C48</f>
        <v xml:space="preserve">   Szekszárd</v>
      </c>
      <c r="C8" s="15" t="str">
        <f>'56kcs FIÚ svédváltó'!B48</f>
        <v xml:space="preserve">I.Béla Gimnázium </v>
      </c>
      <c r="D8" s="17">
        <f>'56kcs FIÚ svédváltó'!E48</f>
        <v>1.6793981481481484E-3</v>
      </c>
    </row>
    <row r="9" spans="1:4" x14ac:dyDescent="0.2">
      <c r="A9" s="10" t="s">
        <v>6</v>
      </c>
      <c r="B9" s="53" t="str">
        <f>'56kcs FIÚ svédváltó'!C27</f>
        <v xml:space="preserve">  Szekszárd</v>
      </c>
      <c r="C9" s="15" t="str">
        <f>'56kcs FIÚ svédváltó'!B27</f>
        <v>Tolna Megyei SZC Ady Endre Technikum  "B"</v>
      </c>
      <c r="D9" s="17">
        <f>'56kcs FIÚ svédváltó'!E27</f>
        <v>1.6805555555555556E-3</v>
      </c>
    </row>
    <row r="10" spans="1:4" x14ac:dyDescent="0.2">
      <c r="A10" s="10" t="s">
        <v>7</v>
      </c>
      <c r="B10" s="53" t="str">
        <f>'56kcs FIÚ svédváltó'!C55</f>
        <v xml:space="preserve">  Szekszárd</v>
      </c>
      <c r="C10" s="15" t="str">
        <f>'56kcs FIÚ svédváltó'!B55</f>
        <v>Tolna Megyei SZC Ady Endre Technikum  "A"</v>
      </c>
      <c r="D10" s="17">
        <f>'56kcs FIÚ svédváltó'!E55</f>
        <v>1.7372685185185188E-3</v>
      </c>
    </row>
    <row r="11" spans="1:4" x14ac:dyDescent="0.2">
      <c r="A11" s="10" t="s">
        <v>18</v>
      </c>
      <c r="B11" s="3">
        <f>'56kcs FIÚ svédváltó'!C62</f>
        <v>0</v>
      </c>
      <c r="C11" s="15">
        <f>'56kcs FIÚ svédváltó'!B62</f>
        <v>0</v>
      </c>
      <c r="D11" s="17"/>
    </row>
    <row r="12" spans="1:4" x14ac:dyDescent="0.2">
      <c r="A12" s="10" t="s">
        <v>19</v>
      </c>
      <c r="B12" s="3">
        <f>'56kcs FIÚ svédváltó'!C69</f>
        <v>0</v>
      </c>
      <c r="C12" s="15">
        <f>'56kcs FIÚ svédváltó'!B69</f>
        <v>0</v>
      </c>
      <c r="D12" s="17"/>
    </row>
    <row r="13" spans="1:4" x14ac:dyDescent="0.2">
      <c r="A13" s="10" t="s">
        <v>20</v>
      </c>
      <c r="B13" s="3">
        <f>'56kcs FIÚ svédváltó'!C76</f>
        <v>0</v>
      </c>
      <c r="C13" s="15">
        <f>'56kcs FIÚ svédváltó'!B76</f>
        <v>0</v>
      </c>
      <c r="D13" s="17"/>
    </row>
    <row r="14" spans="1:4" x14ac:dyDescent="0.2">
      <c r="A14" s="10" t="s">
        <v>21</v>
      </c>
      <c r="B14" s="3">
        <f>'56kcs FIÚ svédváltó'!C83</f>
        <v>0</v>
      </c>
      <c r="C14" s="15">
        <f>'56kcs FIÚ svédváltó'!B83</f>
        <v>0</v>
      </c>
      <c r="D14" s="17"/>
    </row>
    <row r="15" spans="1:4" x14ac:dyDescent="0.2">
      <c r="A15" s="10" t="s">
        <v>22</v>
      </c>
      <c r="B15" s="3">
        <f>'56kcs FIÚ svédváltó'!C90</f>
        <v>0</v>
      </c>
      <c r="C15" s="15">
        <f>'56kcs FIÚ svédváltó'!B90</f>
        <v>0</v>
      </c>
      <c r="D15" s="17"/>
    </row>
    <row r="16" spans="1:4" x14ac:dyDescent="0.2">
      <c r="A16" s="10" t="s">
        <v>23</v>
      </c>
      <c r="B16" s="3">
        <f>'56kcs FIÚ svédváltó'!C97</f>
        <v>0</v>
      </c>
      <c r="C16" s="15">
        <f>'56kcs FIÚ svédváltó'!B97</f>
        <v>0</v>
      </c>
      <c r="D16" s="17"/>
    </row>
    <row r="17" spans="1:4" x14ac:dyDescent="0.2">
      <c r="A17" s="10" t="s">
        <v>24</v>
      </c>
      <c r="B17" s="3">
        <f>'56kcs FIÚ svédváltó'!C104</f>
        <v>0</v>
      </c>
      <c r="C17" s="15">
        <f>'56kcs FIÚ svédváltó'!B104</f>
        <v>0</v>
      </c>
      <c r="D17" s="17"/>
    </row>
    <row r="18" spans="1:4" x14ac:dyDescent="0.2">
      <c r="A18" s="10" t="s">
        <v>31</v>
      </c>
      <c r="B18" s="3">
        <f>'56kcs FIÚ svédváltó'!C111</f>
        <v>0</v>
      </c>
      <c r="C18" s="15">
        <f>'56kcs FIÚ svédváltó'!B111</f>
        <v>0</v>
      </c>
      <c r="D18" s="17"/>
    </row>
    <row r="19" spans="1:4" x14ac:dyDescent="0.2">
      <c r="A19" s="10" t="s">
        <v>32</v>
      </c>
      <c r="B19" s="3">
        <f>'56kcs FIÚ svédváltó'!C118</f>
        <v>0</v>
      </c>
      <c r="C19" s="15">
        <f>'56kcs FIÚ svédváltó'!B118</f>
        <v>0</v>
      </c>
      <c r="D19" s="17"/>
    </row>
    <row r="20" spans="1:4" x14ac:dyDescent="0.2">
      <c r="A20" s="10" t="s">
        <v>33</v>
      </c>
      <c r="B20" s="3">
        <f>'56kcs FIÚ svédváltó'!C125</f>
        <v>0</v>
      </c>
      <c r="C20" s="15">
        <f>'56kcs FIÚ svédváltó'!B125</f>
        <v>0</v>
      </c>
      <c r="D20" s="17"/>
    </row>
    <row r="21" spans="1:4" x14ac:dyDescent="0.2">
      <c r="A21" s="10" t="s">
        <v>34</v>
      </c>
      <c r="B21" s="3">
        <f>'56kcs FIÚ svédváltó'!C132</f>
        <v>0</v>
      </c>
      <c r="C21" s="15">
        <f>'56kcs FIÚ svédváltó'!B132</f>
        <v>0</v>
      </c>
      <c r="D21" s="17"/>
    </row>
    <row r="22" spans="1:4" x14ac:dyDescent="0.2">
      <c r="A22" s="10" t="s">
        <v>35</v>
      </c>
      <c r="B22" s="3">
        <f>'56kcs FIÚ svédváltó'!C139</f>
        <v>0</v>
      </c>
      <c r="C22" s="15">
        <f>'56kcs FIÚ svédváltó'!B139</f>
        <v>0</v>
      </c>
      <c r="D22" s="17"/>
    </row>
    <row r="24" spans="1:4" x14ac:dyDescent="0.2">
      <c r="A24" t="s">
        <v>27</v>
      </c>
    </row>
    <row r="25" spans="1:4" x14ac:dyDescent="0.2">
      <c r="A25" t="s">
        <v>28</v>
      </c>
    </row>
  </sheetData>
  <sortState xmlns:xlrd2="http://schemas.microsoft.com/office/spreadsheetml/2017/richdata2" ref="A3:D22">
    <sortCondition ref="D3:D22"/>
  </sortState>
  <mergeCells count="1">
    <mergeCell ref="A1:D1"/>
  </mergeCells>
  <phoneticPr fontId="22" type="noConversion"/>
  <pageMargins left="0.7" right="0.7" top="0.75" bottom="0.75" header="0.3" footer="0.3"/>
  <pageSetup paperSize="9" orientation="portrait" horizontalDpi="300" verticalDpi="300" r:id="rId1"/>
  <headerFooter>
    <oddHeader xml:space="preserve">&amp;C&amp;"Arial CE,Félkövér" 2022/2023. TANÉVI ATLÉTIKA DIÁKOLIMPIA®
ÜGYESSÉGI ÉS VÁLTÓFUTÓ CSAPATBAJNOKSÁG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15</vt:i4>
      </vt:variant>
      <vt:variant>
        <vt:lpstr>Névvel ellátott tartományok</vt:lpstr>
      </vt:variant>
      <vt:variant>
        <vt:i4>10</vt:i4>
      </vt:variant>
    </vt:vector>
  </HeadingPairs>
  <TitlesOfParts>
    <vt:vector size="25" baseType="lpstr">
      <vt:lpstr>Fedlap</vt:lpstr>
      <vt:lpstr>56kcs FIÚ magas</vt:lpstr>
      <vt:lpstr>magas sorrend</vt:lpstr>
      <vt:lpstr>56kcs FIÚ távol</vt:lpstr>
      <vt:lpstr>távol sorrend</vt:lpstr>
      <vt:lpstr>56kcs FIÚ súly</vt:lpstr>
      <vt:lpstr>súly sorrend</vt:lpstr>
      <vt:lpstr>56kcs FIÚ diszkosz</vt:lpstr>
      <vt:lpstr>diszkosz sorrend</vt:lpstr>
      <vt:lpstr>56kcs FIÚ gerely</vt:lpstr>
      <vt:lpstr>gerely sorrend</vt:lpstr>
      <vt:lpstr>56kcs FIÚ 4 X 1500 m</vt:lpstr>
      <vt:lpstr>4x1500 sorrend</vt:lpstr>
      <vt:lpstr>56kcs FIÚ svédváltó</vt:lpstr>
      <vt:lpstr>svédváltó sorrend</vt:lpstr>
      <vt:lpstr>'56kcs FIÚ 4 X 1500 m'!Nyomtatási_terület</vt:lpstr>
      <vt:lpstr>'56kcs FIÚ diszkosz'!Nyomtatási_terület</vt:lpstr>
      <vt:lpstr>'56kcs FIÚ gerely'!Nyomtatási_terület</vt:lpstr>
      <vt:lpstr>'56kcs FIÚ súly'!Nyomtatási_terület</vt:lpstr>
      <vt:lpstr>'56kcs FIÚ svédváltó'!Nyomtatási_terület</vt:lpstr>
      <vt:lpstr>'56kcs FIÚ távol'!Nyomtatási_terület</vt:lpstr>
      <vt:lpstr>Fedlap!Nyomtatási_terület</vt:lpstr>
      <vt:lpstr>'magas sorrend'!Nyomtatási_terület</vt:lpstr>
      <vt:lpstr>'súly sorrend'!Nyomtatási_terület</vt:lpstr>
      <vt:lpstr>'svédváltó sorrend'!Nyomtatási_terület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Juhász Sándor</dc:creator>
  <cp:lastModifiedBy>PC</cp:lastModifiedBy>
  <cp:lastPrinted>2022-09-13T10:13:20Z</cp:lastPrinted>
  <dcterms:created xsi:type="dcterms:W3CDTF">2003-10-04T09:35:55Z</dcterms:created>
  <dcterms:modified xsi:type="dcterms:W3CDTF">2022-09-23T07:24:41Z</dcterms:modified>
</cp:coreProperties>
</file>