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 tabRatio="804"/>
  </bookViews>
  <sheets>
    <sheet name="Fedlap" sheetId="23" r:id="rId1"/>
    <sheet name="56kcs L 4x800" sheetId="35" r:id="rId2"/>
    <sheet name="L 4x800 sorrend" sheetId="36" r:id="rId3"/>
    <sheet name="56kcs F 4x1500m" sheetId="37" r:id="rId4"/>
    <sheet name="4x1500m sorrend" sheetId="38" r:id="rId5"/>
    <sheet name="56kcs L svédváltó" sheetId="43" r:id="rId6"/>
    <sheet name="L svédváltó sorrend" sheetId="44" r:id="rId7"/>
    <sheet name="56kcs F svédváltó" sheetId="41" r:id="rId8"/>
    <sheet name="F svédváltó sorrend" sheetId="42" r:id="rId9"/>
  </sheets>
  <externalReferences>
    <externalReference r:id="rId10"/>
    <externalReference r:id="rId11"/>
    <externalReference r:id="rId12"/>
  </externalReferences>
  <definedNames>
    <definedName name="_xlnm.Print_Area" localSheetId="4">'4x1500m sorrend'!$A$1:$D$24</definedName>
    <definedName name="_xlnm.Print_Area" localSheetId="3">'56kcs F 4x1500m'!$A$1:$H$145</definedName>
    <definedName name="_xlnm.Print_Area" localSheetId="7">'56kcs F svédváltó'!$A$1:$H$145</definedName>
    <definedName name="_xlnm.Print_Area" localSheetId="1">'56kcs L 4x800'!$A$1:$H$145</definedName>
    <definedName name="_xlnm.Print_Area" localSheetId="5">'56kcs L svédváltó'!$A$1:$H$145</definedName>
    <definedName name="_xlnm.Print_Area" localSheetId="8">'F svédváltó sorrend'!$A$1:$D$24</definedName>
    <definedName name="_xlnm.Print_Area" localSheetId="0">Fedlap!$A$1:$J$37</definedName>
    <definedName name="_xlnm.Print_Area" localSheetId="2">'L 4x800 sorrend'!$A$1:$D$24</definedName>
    <definedName name="_xlnm.Print_Area" localSheetId="6">'L svédváltó sorrend'!$A$1:$D$24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4"/>
  <c r="B1"/>
  <c r="C1"/>
  <c r="B4"/>
  <c r="C4"/>
  <c r="D4"/>
  <c r="B3"/>
  <c r="C3"/>
  <c r="D3"/>
  <c r="B5"/>
  <c r="C5"/>
  <c r="D5"/>
  <c r="B8"/>
  <c r="C8"/>
  <c r="D8"/>
  <c r="B7"/>
  <c r="C7"/>
  <c r="D7"/>
  <c r="B9"/>
  <c r="C9"/>
  <c r="D9"/>
  <c r="B6"/>
  <c r="C6"/>
  <c r="D6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G6" i="43"/>
  <c r="G13"/>
  <c r="G20"/>
  <c r="G27"/>
  <c r="G34"/>
  <c r="G41"/>
  <c r="G48"/>
  <c r="G55"/>
  <c r="G62"/>
  <c r="G69"/>
  <c r="G76"/>
  <c r="G83"/>
  <c r="G90"/>
  <c r="G97"/>
  <c r="G104"/>
  <c r="G111"/>
  <c r="G118"/>
  <c r="G125"/>
  <c r="G132"/>
  <c r="G139"/>
  <c r="A1" i="42" l="1"/>
  <c r="B1"/>
  <c r="C1"/>
  <c r="B3"/>
  <c r="C3"/>
  <c r="D3"/>
  <c r="B7"/>
  <c r="C7"/>
  <c r="D7"/>
  <c r="B8"/>
  <c r="C8"/>
  <c r="D8"/>
  <c r="B4"/>
  <c r="C4"/>
  <c r="D4"/>
  <c r="B9"/>
  <c r="C9"/>
  <c r="D9"/>
  <c r="B10"/>
  <c r="C10"/>
  <c r="D10"/>
  <c r="B6"/>
  <c r="C6"/>
  <c r="D6"/>
  <c r="B11"/>
  <c r="C11"/>
  <c r="D11"/>
  <c r="B5"/>
  <c r="C5"/>
  <c r="D5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G6" i="41"/>
  <c r="G13"/>
  <c r="G20"/>
  <c r="G27"/>
  <c r="G34"/>
  <c r="G41"/>
  <c r="G48"/>
  <c r="G55"/>
  <c r="G62"/>
  <c r="G69"/>
  <c r="G76"/>
  <c r="G83"/>
  <c r="G90"/>
  <c r="G97"/>
  <c r="G104"/>
  <c r="G111"/>
  <c r="G118"/>
  <c r="G125"/>
  <c r="G132"/>
  <c r="G139"/>
  <c r="A1" i="38"/>
  <c r="B1"/>
  <c r="C1"/>
  <c r="B6"/>
  <c r="C6"/>
  <c r="D6"/>
  <c r="B4"/>
  <c r="C4"/>
  <c r="D4"/>
  <c r="B3"/>
  <c r="C3"/>
  <c r="D3"/>
  <c r="B5"/>
  <c r="C5"/>
  <c r="D5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G6" i="37"/>
  <c r="G13"/>
  <c r="G20"/>
  <c r="G27"/>
  <c r="G34"/>
  <c r="G41"/>
  <c r="G48"/>
  <c r="G55"/>
  <c r="G62"/>
  <c r="G69"/>
  <c r="G76"/>
  <c r="G83"/>
  <c r="G90"/>
  <c r="G97"/>
  <c r="G104"/>
  <c r="G111"/>
  <c r="G118"/>
  <c r="G125"/>
  <c r="G132"/>
  <c r="G139"/>
  <c r="A6" i="23" l="1"/>
  <c r="C24" i="36"/>
  <c r="B24"/>
  <c r="A1"/>
  <c r="B1"/>
  <c r="C1"/>
  <c r="A5" i="23"/>
  <c r="B18" i="36" l="1"/>
  <c r="C18"/>
  <c r="D18"/>
  <c r="B19"/>
  <c r="C19"/>
  <c r="D19"/>
  <c r="B20"/>
  <c r="C20"/>
  <c r="D20"/>
  <c r="B21"/>
  <c r="C21"/>
  <c r="D21"/>
  <c r="B22"/>
  <c r="C22"/>
  <c r="D22"/>
  <c r="G6" i="35"/>
  <c r="G13"/>
  <c r="G20"/>
  <c r="G27"/>
  <c r="G34"/>
  <c r="G41"/>
  <c r="G48"/>
  <c r="G55"/>
  <c r="G62"/>
  <c r="G69"/>
  <c r="G76"/>
  <c r="G83"/>
  <c r="G90"/>
  <c r="G97"/>
  <c r="G104"/>
  <c r="G111"/>
  <c r="G118"/>
  <c r="G125"/>
  <c r="G132"/>
  <c r="G139"/>
  <c r="C12" i="36"/>
  <c r="B12"/>
  <c r="B3" l="1"/>
  <c r="C3"/>
  <c r="D3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D12"/>
  <c r="B13"/>
  <c r="C13"/>
  <c r="D13"/>
  <c r="B14"/>
  <c r="C14"/>
  <c r="D14"/>
  <c r="B15"/>
  <c r="C15"/>
  <c r="D15"/>
  <c r="B16"/>
  <c r="C16"/>
  <c r="D16"/>
  <c r="B17"/>
  <c r="C17"/>
  <c r="D17"/>
  <c r="D4"/>
  <c r="C4"/>
  <c r="B4"/>
</calcChain>
</file>

<file path=xl/sharedStrings.xml><?xml version="1.0" encoding="utf-8"?>
<sst xmlns="http://schemas.openxmlformats.org/spreadsheetml/2006/main" count="553" uniqueCount="171">
  <si>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</si>
  <si>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</si>
  <si>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</si>
  <si>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</si>
  <si>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</si>
  <si>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</si>
  <si>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</si>
  <si>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</si>
  <si>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</si>
  <si>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</si>
  <si>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</si>
  <si>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A Versenybíróság elnöke:</t>
  </si>
  <si>
    <t>ATLÉTIKA DIÁKOLIMPIA®</t>
  </si>
  <si>
    <t>. Helyezés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</si>
  <si>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</si>
  <si>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</si>
  <si>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</si>
  <si>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</si>
  <si>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</si>
  <si>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</si>
  <si>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</si>
  <si>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</si>
  <si>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</si>
  <si>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</si>
  <si>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</si>
  <si>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. helyezés</t>
  </si>
  <si>
    <t xml:space="preserve">Az eredményeket még sorrendbe kell tenni! </t>
  </si>
  <si>
    <t>Időpont:</t>
  </si>
  <si>
    <t>16.</t>
  </si>
  <si>
    <t>17.</t>
  </si>
  <si>
    <t>18.</t>
  </si>
  <si>
    <t>19.</t>
  </si>
  <si>
    <t>20.</t>
  </si>
  <si>
    <r>
      <t xml:space="preserve">Helyszín </t>
    </r>
    <r>
      <rPr>
        <b/>
        <sz val="10"/>
        <color rgb="FF0070C0"/>
        <rFont val="Arial Black"/>
        <family val="2"/>
        <charset val="238"/>
      </rPr>
      <t>(település, és versenyhelyszín)</t>
    </r>
    <r>
      <rPr>
        <b/>
        <sz val="14"/>
        <color rgb="FF0070C0"/>
        <rFont val="Arial Black"/>
        <family val="2"/>
        <charset val="238"/>
      </rPr>
      <t>:</t>
    </r>
  </si>
  <si>
    <r>
      <t xml:space="preserve">Versenykörülmények </t>
    </r>
    <r>
      <rPr>
        <b/>
        <sz val="10"/>
        <color rgb="FF0070C0"/>
        <rFont val="Arial Black"/>
        <family val="2"/>
        <charset val="238"/>
      </rPr>
      <t>(szeles, v. napos idő, sérülésmentes, stb.)</t>
    </r>
    <r>
      <rPr>
        <b/>
        <sz val="14"/>
        <color rgb="FF0070C0"/>
        <rFont val="Arial Black"/>
        <family val="2"/>
        <charset val="238"/>
      </rPr>
      <t>:</t>
    </r>
  </si>
  <si>
    <t>Fiú</t>
  </si>
  <si>
    <t>Lány</t>
  </si>
  <si>
    <t>Svédváltó</t>
  </si>
  <si>
    <t>4 x 1500 m váltófutás</t>
  </si>
  <si>
    <t>4 x 800 m váltófutás</t>
  </si>
  <si>
    <t>V-VI.</t>
  </si>
  <si>
    <t xml:space="preserve">Induló csapatok száma: </t>
  </si>
  <si>
    <t>KORCSOPORT</t>
  </si>
  <si>
    <t>Elért időeredmény:</t>
  </si>
  <si>
    <r>
      <t xml:space="preserve">A táblázatba </t>
    </r>
    <r>
      <rPr>
        <b/>
        <sz val="10"/>
        <color rgb="FFFF0000"/>
        <rFont val="Arial CE"/>
        <charset val="238"/>
      </rPr>
      <t>nem lehet beleírni,</t>
    </r>
    <r>
      <rPr>
        <b/>
        <sz val="10"/>
        <rFont val="Arial CE"/>
        <charset val="238"/>
      </rPr>
      <t xml:space="preserve"> mert hivatkozással hozza az adatokat az "eredmények" munkalapról. </t>
    </r>
  </si>
  <si>
    <t>2024/2025. TANÉVI</t>
  </si>
  <si>
    <t>(2005-2006-2007-2008-2009-ben/2010-ben születettek)</t>
  </si>
  <si>
    <t>Jelölni a B2:D22 cellatartományt</t>
  </si>
  <si>
    <t>Kezdőlap/Rendezés és szűrés</t>
  </si>
  <si>
    <t>Egyéni sorrend/Rendezés : Eredmény; sorrend: A legkisebbtől a legnagyobbig</t>
  </si>
  <si>
    <t>Például:</t>
  </si>
  <si>
    <t>Szekszárd, Atlétika Centrum</t>
  </si>
  <si>
    <t>TOLNA</t>
  </si>
  <si>
    <t>Testnevelő: Kovács Viktória</t>
  </si>
  <si>
    <t>Fajcsi Botond</t>
  </si>
  <si>
    <t>Horváth Ábel</t>
  </si>
  <si>
    <t>Kiss Máté</t>
  </si>
  <si>
    <t>Szabó Milán</t>
  </si>
  <si>
    <t>Dombóvár</t>
  </si>
  <si>
    <t>Dombóvári Illyés Gyula Gimnázium</t>
  </si>
  <si>
    <t>Éva Nikolett</t>
  </si>
  <si>
    <t>Fónai Rebeka</t>
  </si>
  <si>
    <t>Böröcz Blanka</t>
  </si>
  <si>
    <t>Gál Zsófia</t>
  </si>
  <si>
    <t>Testnevelő: Hornok Enikő</t>
  </si>
  <si>
    <t>Ömböli Adél</t>
  </si>
  <si>
    <t>Jónás Anna Luca</t>
  </si>
  <si>
    <t>Bíró Dána</t>
  </si>
  <si>
    <t>Bonyhád</t>
  </si>
  <si>
    <t>Bonyhádi Petőfi S. Evangélikus Gimnázium</t>
  </si>
  <si>
    <t>Testnevelő: Nagy László Elek</t>
  </si>
  <si>
    <t>Mácsik Balázs Bende</t>
  </si>
  <si>
    <t>Mácsik Attila</t>
  </si>
  <si>
    <t>Kohári Rafael</t>
  </si>
  <si>
    <t>Paks</t>
  </si>
  <si>
    <t>Paksi Vak Bottyán Gimnázium</t>
  </si>
  <si>
    <t>Kajtár Kristóf</t>
  </si>
  <si>
    <t>Maros Kristóf</t>
  </si>
  <si>
    <t>Plózer Máté</t>
  </si>
  <si>
    <t>Fábián Gergely</t>
  </si>
  <si>
    <t>Szekszárdi Garay János Gimnázium</t>
  </si>
  <si>
    <t>Szekszárd</t>
  </si>
  <si>
    <t>Testnevelő: Huszárikné Böröcz Zsófia</t>
  </si>
  <si>
    <t>Csapó Szófia</t>
  </si>
  <si>
    <t>Kaszó Borka Luca</t>
  </si>
  <si>
    <t>Hencsik Adrienn</t>
  </si>
  <si>
    <t>Benke Eszter</t>
  </si>
  <si>
    <t>Kiss Kata Ramóna</t>
  </si>
  <si>
    <t>Posta Gréta Bíborka</t>
  </si>
  <si>
    <t>PTE Kelemen Endre EÜ. Technikum</t>
  </si>
  <si>
    <t>Testnevelő: Lehocz Szilvia</t>
  </si>
  <si>
    <t>Kovács Larissza</t>
  </si>
  <si>
    <t>Szabó Dorka</t>
  </si>
  <si>
    <t>Szabó Natália</t>
  </si>
  <si>
    <t>Lakó Csenge</t>
  </si>
  <si>
    <t>Faragó Zsombor</t>
  </si>
  <si>
    <t>Szabján Gergő János</t>
  </si>
  <si>
    <t>Szegő Péter Áron</t>
  </si>
  <si>
    <t>Vesztergombi Barnabás</t>
  </si>
  <si>
    <t>Péter Máté</t>
  </si>
  <si>
    <t>Tojzán Zádor</t>
  </si>
  <si>
    <t>Orbán-Zaják Péter</t>
  </si>
  <si>
    <t>TVM SZC Ady Edre Technikum</t>
  </si>
  <si>
    <t>Boros-Uri Balázs</t>
  </si>
  <si>
    <t>Testnevelő: Huszár Krisztina</t>
  </si>
  <si>
    <t>TVM SZC Ady Edre Technikum "B"</t>
  </si>
  <si>
    <t>Lovas Gergő</t>
  </si>
  <si>
    <t>Molnár Gergő</t>
  </si>
  <si>
    <t>Bodnár Bálint</t>
  </si>
  <si>
    <t>Schein Dániel</t>
  </si>
  <si>
    <t>Végh Zsombor Zsolt</t>
  </si>
  <si>
    <t xml:space="preserve">Tolnai Szent István Katolikus Gimnázium </t>
  </si>
  <si>
    <t>Tolna</t>
  </si>
  <si>
    <t>Acsádi Bence</t>
  </si>
  <si>
    <t>Deli Bence</t>
  </si>
  <si>
    <t>Mészáros Balázs</t>
  </si>
  <si>
    <t>Testnevelő: Herczig Gábor</t>
  </si>
  <si>
    <t>Szekszárdi I. Béla Gimnázium</t>
  </si>
  <si>
    <t>Gyányi Zsombor Buda</t>
  </si>
  <si>
    <t>Ignácz Bálint</t>
  </si>
  <si>
    <t>Plessz Gábor</t>
  </si>
  <si>
    <t>Mester Gergő</t>
  </si>
  <si>
    <t>Testnevelő: Molnár Attila</t>
  </si>
  <si>
    <t>Tolnai Szent István Katolikus Gimnázium</t>
  </si>
  <si>
    <t>Kiss Léna</t>
  </si>
  <si>
    <t>Mészáros Milla</t>
  </si>
  <si>
    <t>Tóth Olívia</t>
  </si>
  <si>
    <t>Strelenczky Eszter</t>
  </si>
  <si>
    <t>Testnevelő: Takács Mária Gabriella</t>
  </si>
  <si>
    <t>Körösi Kitti</t>
  </si>
  <si>
    <t>Fábián Panka</t>
  </si>
  <si>
    <t>Berta Nikolett</t>
  </si>
  <si>
    <t>Tasi Hédi</t>
  </si>
  <si>
    <t>TVM SZC Ady EndreTecnikum</t>
  </si>
  <si>
    <t>Nagy-Cseke Jozefina Erika</t>
  </si>
  <si>
    <t>Werner Tamara Réka</t>
  </si>
  <si>
    <t>Simonics Rebeka</t>
  </si>
  <si>
    <t>Bősze Dominika</t>
  </si>
  <si>
    <t>Vak Bottyán Általános Iskola és Gimnázium</t>
  </si>
  <si>
    <t>Simontornya</t>
  </si>
  <si>
    <t>Testnevelő: Horváth-Bősze Hajnalka</t>
  </si>
  <si>
    <t>Juhász Tamara</t>
  </si>
  <si>
    <t>Brant Valentina</t>
  </si>
  <si>
    <t>Körösi Kinga</t>
  </si>
  <si>
    <t>Gémes-Nyitrai Izabella</t>
  </si>
  <si>
    <t>Sárközi Dzsesszika</t>
  </si>
  <si>
    <t>Illés Szabolcs</t>
  </si>
  <si>
    <t>Nagy Nimród</t>
  </si>
  <si>
    <t>Gomán Zoltán Raul</t>
  </si>
  <si>
    <t>Czirják Dávid</t>
  </si>
  <si>
    <t>Kiss Laura</t>
  </si>
  <si>
    <t>Kófiás Míra Beáta</t>
  </si>
  <si>
    <t>Végh Zssombor Zsolt</t>
  </si>
  <si>
    <t>Mészáros Máté</t>
  </si>
  <si>
    <t>Palkó Panna</t>
  </si>
  <si>
    <t>Kiss Milla</t>
  </si>
  <si>
    <t>Roszkopf Léna</t>
  </si>
  <si>
    <t>Kern Erik</t>
  </si>
  <si>
    <t>Bogdán Márk</t>
  </si>
  <si>
    <t>Sáfrány Dominik</t>
  </si>
  <si>
    <t>Kozma Bence</t>
  </si>
  <si>
    <t>Schiller Patrik</t>
  </si>
  <si>
    <t>Kiss Balázs</t>
  </si>
  <si>
    <t>Tornóczki Noel</t>
  </si>
  <si>
    <t>Ignácz Zoltán</t>
  </si>
  <si>
    <t>Zsiga Levente</t>
  </si>
  <si>
    <t>Barna Tamás</t>
  </si>
  <si>
    <t>Déli ASzC Csapó D. Mezőgazdasági Technikum</t>
  </si>
  <si>
    <t>Burányi barna</t>
  </si>
  <si>
    <t xml:space="preserve">Csőgör Ádám </t>
  </si>
  <si>
    <t>Testnevelő: Ruip László</t>
  </si>
</sst>
</file>

<file path=xl/styles.xml><?xml version="1.0" encoding="utf-8"?>
<styleSheet xmlns="http://schemas.openxmlformats.org/spreadsheetml/2006/main">
  <numFmts count="1">
    <numFmt numFmtId="164" formatCode="0.0000"/>
  </numFmts>
  <fonts count="4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indexed="53"/>
      <name val="Arial Black"/>
      <family val="2"/>
      <charset val="238"/>
    </font>
    <font>
      <sz val="8"/>
      <name val="Arial CE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 CE"/>
      <charset val="238"/>
    </font>
    <font>
      <sz val="10"/>
      <color rgb="FF0070C0"/>
      <name val="Arial CE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3"/>
      <color rgb="FF0070C0"/>
      <name val="Arial Black"/>
      <family val="2"/>
      <charset val="238"/>
    </font>
    <font>
      <i/>
      <sz val="14"/>
      <color rgb="FF0070C0"/>
      <name val="Arial Black"/>
      <family val="2"/>
      <charset val="238"/>
    </font>
    <font>
      <b/>
      <sz val="10"/>
      <color rgb="FF0070C0"/>
      <name val="Arial Black"/>
      <family val="2"/>
      <charset val="238"/>
    </font>
    <font>
      <sz val="10"/>
      <color rgb="FF0070C0"/>
      <name val="Arial Black"/>
      <family val="2"/>
      <charset val="238"/>
    </font>
    <font>
      <i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b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sz val="11"/>
      <color theme="5" tint="-0.249977111117893"/>
      <name val="Arial CE"/>
      <charset val="238"/>
    </font>
    <font>
      <b/>
      <sz val="11"/>
      <color theme="5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0"/>
      <color theme="5" tint="-0.249977111117893"/>
      <name val="Arial CE"/>
      <charset val="238"/>
    </font>
    <font>
      <b/>
      <sz val="12"/>
      <color rgb="FF0070C0"/>
      <name val="Arial CE"/>
      <charset val="238"/>
    </font>
    <font>
      <b/>
      <i/>
      <sz val="11"/>
      <name val="Arial"/>
      <family val="2"/>
      <charset val="238"/>
    </font>
    <font>
      <b/>
      <sz val="16"/>
      <color theme="5" tint="-0.249977111117893"/>
      <name val="Arial"/>
      <family val="2"/>
      <charset val="238"/>
    </font>
    <font>
      <b/>
      <i/>
      <sz val="12"/>
      <name val="Arial CE"/>
      <charset val="238"/>
    </font>
    <font>
      <b/>
      <sz val="10"/>
      <color rgb="FFFF0000"/>
      <name val="Arial CE"/>
      <charset val="238"/>
    </font>
    <font>
      <sz val="14"/>
      <color rgb="FFFF0000"/>
      <name val="Arial Black"/>
      <family val="2"/>
      <charset val="238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40" fillId="0" borderId="0"/>
  </cellStyleXfs>
  <cellXfs count="97">
    <xf numFmtId="0" fontId="0" fillId="0" borderId="0" xfId="0"/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47" fontId="5" fillId="0" borderId="4" xfId="0" applyNumberFormat="1" applyFont="1" applyBorder="1"/>
    <xf numFmtId="0" fontId="0" fillId="0" borderId="4" xfId="0" applyBorder="1" applyAlignment="1">
      <alignment horizontal="left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164" fontId="8" fillId="0" borderId="0" xfId="0" applyNumberFormat="1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47" fontId="1" fillId="3" borderId="0" xfId="0" applyNumberFormat="1" applyFont="1" applyFill="1" applyAlignment="1" applyProtection="1">
      <alignment horizontal="right" vertical="center"/>
      <protection locked="0"/>
    </xf>
    <xf numFmtId="0" fontId="1" fillId="3" borderId="0" xfId="0" applyFont="1" applyFill="1" applyAlignment="1" applyProtection="1">
      <alignment horizontal="right" vertical="center"/>
      <protection locked="0"/>
    </xf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center"/>
    </xf>
    <xf numFmtId="164" fontId="20" fillId="0" borderId="0" xfId="0" applyNumberFormat="1" applyFont="1"/>
    <xf numFmtId="0" fontId="24" fillId="0" borderId="0" xfId="0" applyFont="1"/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center"/>
    </xf>
    <xf numFmtId="164" fontId="24" fillId="0" borderId="0" xfId="0" applyNumberFormat="1" applyFont="1"/>
    <xf numFmtId="0" fontId="19" fillId="0" borderId="0" xfId="0" applyFont="1"/>
    <xf numFmtId="0" fontId="24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/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right" vertical="center" wrapText="1"/>
      <protection locked="0"/>
    </xf>
    <xf numFmtId="0" fontId="17" fillId="0" borderId="4" xfId="0" applyFont="1" applyBorder="1" applyAlignment="1">
      <alignment vertical="center"/>
    </xf>
    <xf numFmtId="0" fontId="0" fillId="0" borderId="0" xfId="0" applyAlignment="1">
      <alignment horizontal="center"/>
    </xf>
    <xf numFmtId="0" fontId="34" fillId="0" borderId="4" xfId="0" applyFont="1" applyBorder="1" applyAlignment="1">
      <alignment horizontal="center" vertical="center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right"/>
    </xf>
    <xf numFmtId="14" fontId="37" fillId="0" borderId="0" xfId="0" applyNumberFormat="1" applyFont="1" applyAlignment="1">
      <alignment horizontal="left"/>
    </xf>
    <xf numFmtId="49" fontId="0" fillId="0" borderId="4" xfId="0" applyNumberFormat="1" applyBorder="1" applyAlignment="1">
      <alignment wrapText="1"/>
    </xf>
    <xf numFmtId="0" fontId="5" fillId="0" borderId="0" xfId="0" applyFont="1"/>
    <xf numFmtId="0" fontId="31" fillId="3" borderId="3" xfId="0" applyFont="1" applyFill="1" applyBorder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31" fillId="3" borderId="2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40" fillId="0" borderId="0" xfId="2"/>
    <xf numFmtId="0" fontId="27" fillId="0" borderId="0" xfId="0" applyFont="1" applyAlignment="1">
      <alignment horizontal="center"/>
    </xf>
    <xf numFmtId="14" fontId="20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6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4" fontId="39" fillId="0" borderId="0" xfId="0" applyNumberFormat="1" applyFont="1" applyAlignment="1">
      <alignment horizontal="center"/>
    </xf>
    <xf numFmtId="0" fontId="30" fillId="2" borderId="5" xfId="0" applyFont="1" applyFill="1" applyBorder="1" applyAlignment="1" applyProtection="1">
      <alignment horizontal="center" vertical="center" wrapText="1"/>
      <protection locked="0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0" fillId="2" borderId="7" xfId="0" applyFont="1" applyFill="1" applyBorder="1" applyAlignment="1" applyProtection="1">
      <alignment horizontal="center" vertical="center" wrapText="1"/>
      <protection locked="0"/>
    </xf>
    <xf numFmtId="0" fontId="30" fillId="2" borderId="8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6" fillId="0" borderId="0" xfId="0" quotePrefix="1" applyFont="1" applyAlignment="1" applyProtection="1">
      <alignment horizontal="center" vertical="center"/>
      <protection locked="0"/>
    </xf>
    <xf numFmtId="0" fontId="36" fillId="0" borderId="0" xfId="0" quotePrefix="1" applyFont="1" applyAlignment="1" applyProtection="1">
      <alignment horizontal="left" vertical="center"/>
      <protection locked="0"/>
    </xf>
  </cellXfs>
  <cellStyles count="3">
    <cellStyle name="Normál" xfId="0" builtinId="0"/>
    <cellStyle name="Normál 2" xfId="1"/>
    <cellStyle name="Normál 3" xfId="2"/>
  </cellStyles>
  <dxfs count="4">
    <dxf>
      <font>
        <b val="0"/>
        <i/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6</xdr:row>
      <xdr:rowOff>114300</xdr:rowOff>
    </xdr:from>
    <xdr:to>
      <xdr:col>5</xdr:col>
      <xdr:colOff>551215</xdr:colOff>
      <xdr:row>12</xdr:row>
      <xdr:rowOff>131444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xmlns="" id="{E0430B2A-0969-4A18-9B56-573C57AC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14575" y="1733550"/>
          <a:ext cx="1530385" cy="172592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12</xdr:row>
      <xdr:rowOff>196874</xdr:rowOff>
    </xdr:from>
    <xdr:to>
      <xdr:col>9</xdr:col>
      <xdr:colOff>476250</xdr:colOff>
      <xdr:row>16</xdr:row>
      <xdr:rowOff>187953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xmlns="" id="{5AFC024E-AEB2-8A55-8886-E3B4AA44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1" y="3562374"/>
          <a:ext cx="5972174" cy="1134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5</xdr:row>
      <xdr:rowOff>85726</xdr:rowOff>
    </xdr:from>
    <xdr:to>
      <xdr:col>13</xdr:col>
      <xdr:colOff>47625</xdr:colOff>
      <xdr:row>11</xdr:row>
      <xdr:rowOff>142876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9448800" y="1657351"/>
          <a:ext cx="2447925" cy="10668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600" b="1" i="1"/>
            <a:t>11:25,9</a:t>
          </a:r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5</xdr:row>
      <xdr:rowOff>85726</xdr:rowOff>
    </xdr:from>
    <xdr:to>
      <xdr:col>13</xdr:col>
      <xdr:colOff>47625</xdr:colOff>
      <xdr:row>11</xdr:row>
      <xdr:rowOff>142876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6EF41DD-74E4-4655-A41A-EB5A6484671E}"/>
            </a:ext>
          </a:extLst>
        </xdr:cNvPr>
        <xdr:cNvSpPr txBox="1"/>
      </xdr:nvSpPr>
      <xdr:spPr>
        <a:xfrm>
          <a:off x="5661660" y="923926"/>
          <a:ext cx="2508885" cy="106299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600" b="1" i="1"/>
            <a:t>11:25,9</a:t>
          </a:r>
        </a:p>
        <a:p>
          <a:endParaRPr lang="hu-H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5</xdr:row>
      <xdr:rowOff>85726</xdr:rowOff>
    </xdr:from>
    <xdr:to>
      <xdr:col>13</xdr:col>
      <xdr:colOff>47625</xdr:colOff>
      <xdr:row>11</xdr:row>
      <xdr:rowOff>142876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899AB4BB-143D-4E77-8464-DA879538AE9B}"/>
            </a:ext>
          </a:extLst>
        </xdr:cNvPr>
        <xdr:cNvSpPr txBox="1"/>
      </xdr:nvSpPr>
      <xdr:spPr>
        <a:xfrm>
          <a:off x="5661660" y="923926"/>
          <a:ext cx="2508885" cy="106299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600" b="1" i="1"/>
            <a:t>11:25,9</a:t>
          </a:r>
        </a:p>
        <a:p>
          <a:endParaRPr lang="hu-H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5</xdr:row>
      <xdr:rowOff>85726</xdr:rowOff>
    </xdr:from>
    <xdr:to>
      <xdr:col>13</xdr:col>
      <xdr:colOff>47625</xdr:colOff>
      <xdr:row>11</xdr:row>
      <xdr:rowOff>142876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1B02C72F-833D-4F87-8BF2-10F91E3E1725}"/>
            </a:ext>
          </a:extLst>
        </xdr:cNvPr>
        <xdr:cNvSpPr txBox="1"/>
      </xdr:nvSpPr>
      <xdr:spPr>
        <a:xfrm>
          <a:off x="5661660" y="923926"/>
          <a:ext cx="2508885" cy="106299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600" b="1" i="1"/>
            <a:t>11:25,9</a:t>
          </a:r>
        </a:p>
        <a:p>
          <a:endParaRPr lang="hu-H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eM%20Client%20temporary%20files\cakl1hof\Atl&#220;CsB_56kcs_F_4x1500_202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sti\Downloads\Atl&#220;CsB_56kcs_fut&#243;sz&#225;mok_2024_2025_ETALON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eM%20Client%20temporary%20files\cakl1hof\Atl&#220;CsB_56kcs_F_sv&#233;dv&#225;lt&#243;_2024_2025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Szeged</v>
          </cell>
        </row>
        <row r="25">
          <cell r="A25">
            <v>45526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CCCC"/>
  </sheetPr>
  <dimension ref="A2:J37"/>
  <sheetViews>
    <sheetView tabSelected="1" topLeftCell="A9" zoomScaleNormal="100" workbookViewId="0">
      <selection activeCell="A27" sqref="A27:H27"/>
    </sheetView>
  </sheetViews>
  <sheetFormatPr defaultColWidth="9.140625" defaultRowHeight="15"/>
  <cols>
    <col min="1" max="1" width="9.140625" style="19"/>
    <col min="2" max="2" width="9.140625" style="8"/>
    <col min="3" max="3" width="12.7109375" style="15" bestFit="1" customWidth="1"/>
    <col min="4" max="4" width="9.140625" style="16"/>
    <col min="5" max="5" width="9.140625" style="17"/>
    <col min="6" max="6" width="9.140625" style="18"/>
    <col min="7" max="16384" width="9.140625" style="8"/>
  </cols>
  <sheetData>
    <row r="2" spans="1:10" ht="24.75">
      <c r="A2" s="53"/>
      <c r="B2" s="80" t="s">
        <v>45</v>
      </c>
      <c r="C2" s="80"/>
      <c r="D2" s="80"/>
      <c r="E2" s="80"/>
      <c r="F2" s="80"/>
      <c r="G2" s="80"/>
      <c r="H2" s="80"/>
      <c r="I2" s="80"/>
      <c r="J2" s="54"/>
    </row>
    <row r="3" spans="1:10" ht="24.75">
      <c r="A3" s="80" t="s">
        <v>12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ht="24.75">
      <c r="A4" s="80" t="s">
        <v>8</v>
      </c>
      <c r="B4" s="80"/>
      <c r="C4" s="80"/>
      <c r="D4" s="80"/>
      <c r="E4" s="80"/>
      <c r="F4" s="80"/>
      <c r="G4" s="80"/>
      <c r="H4" s="80"/>
      <c r="I4" s="80"/>
      <c r="J4" s="80"/>
    </row>
    <row r="5" spans="1:10" ht="24.75">
      <c r="A5" s="84" t="str">
        <f>'56kcs L 4x800'!E1</f>
        <v>V-VI.</v>
      </c>
      <c r="B5" s="84"/>
      <c r="C5" s="84"/>
      <c r="D5" s="84"/>
      <c r="E5" s="83" t="s">
        <v>42</v>
      </c>
      <c r="F5" s="83"/>
      <c r="G5" s="83"/>
      <c r="H5" s="83"/>
      <c r="I5" s="83"/>
      <c r="J5" s="83"/>
    </row>
    <row r="6" spans="1:10" ht="24.75">
      <c r="A6" s="80" t="str">
        <f>'56kcs L 4x800'!C1</f>
        <v>Lány</v>
      </c>
      <c r="B6" s="80"/>
      <c r="C6" s="80"/>
      <c r="D6" s="80"/>
      <c r="E6" s="80"/>
      <c r="F6" s="80"/>
      <c r="G6" s="80"/>
      <c r="H6" s="80"/>
      <c r="I6" s="80"/>
      <c r="J6" s="80"/>
    </row>
    <row r="7" spans="1:10" ht="22.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22.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ht="22.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ht="22.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 ht="22.5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 ht="22.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ht="22.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ht="22.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ht="22.5">
      <c r="A15" s="10"/>
      <c r="B15" s="7"/>
      <c r="C15" s="11"/>
      <c r="D15" s="12"/>
      <c r="E15" s="13"/>
      <c r="F15" s="14"/>
      <c r="G15" s="7"/>
      <c r="H15" s="7"/>
      <c r="I15" s="7"/>
      <c r="J15" s="7"/>
    </row>
    <row r="16" spans="1:10" ht="22.5">
      <c r="A16" s="10"/>
      <c r="B16" s="7"/>
      <c r="C16" s="11"/>
      <c r="D16" s="12"/>
      <c r="E16" s="13"/>
      <c r="F16" s="14"/>
      <c r="G16" s="7"/>
      <c r="H16" s="7"/>
      <c r="I16" s="7"/>
      <c r="J16" s="7"/>
    </row>
    <row r="17" spans="1:10" ht="22.5">
      <c r="A17" s="10"/>
      <c r="B17" s="7"/>
      <c r="C17" s="11"/>
      <c r="D17" s="12"/>
      <c r="E17" s="13"/>
      <c r="F17" s="14"/>
      <c r="G17" s="7"/>
      <c r="H17" s="7"/>
      <c r="I17" s="7"/>
      <c r="J17" s="7"/>
    </row>
    <row r="18" spans="1:10" ht="24.75">
      <c r="A18" s="10"/>
      <c r="B18" s="86" t="s">
        <v>52</v>
      </c>
      <c r="C18" s="86"/>
      <c r="D18" s="86"/>
      <c r="E18" s="86"/>
      <c r="F18" s="86"/>
      <c r="G18" s="86"/>
      <c r="H18" s="86"/>
      <c r="I18" s="86"/>
      <c r="J18" s="7"/>
    </row>
    <row r="19" spans="1:10" ht="22.5">
      <c r="A19" s="41"/>
      <c r="B19" s="87" t="s">
        <v>9</v>
      </c>
      <c r="C19" s="87"/>
      <c r="D19" s="87"/>
      <c r="E19" s="87"/>
      <c r="F19" s="87"/>
      <c r="G19" s="87"/>
      <c r="H19" s="87"/>
      <c r="I19" s="87"/>
      <c r="J19" s="7"/>
    </row>
    <row r="20" spans="1:10" ht="22.5">
      <c r="A20" s="41"/>
      <c r="B20" s="40"/>
      <c r="C20" s="42"/>
      <c r="D20" s="43"/>
      <c r="E20" s="44"/>
      <c r="F20" s="45"/>
      <c r="G20" s="40"/>
      <c r="H20" s="40"/>
      <c r="I20" s="40"/>
      <c r="J20" s="7"/>
    </row>
    <row r="21" spans="1:10" ht="22.5">
      <c r="A21" s="88" t="s">
        <v>33</v>
      </c>
      <c r="B21" s="88"/>
      <c r="C21" s="88"/>
      <c r="D21" s="88"/>
      <c r="E21" s="88"/>
      <c r="F21" s="88"/>
      <c r="G21" s="88"/>
      <c r="H21" s="40"/>
      <c r="I21" s="40"/>
      <c r="J21" s="7"/>
    </row>
    <row r="22" spans="1:10" s="20" customFormat="1" ht="22.5">
      <c r="A22" s="82" t="s">
        <v>51</v>
      </c>
      <c r="B22" s="82"/>
      <c r="C22" s="82"/>
      <c r="D22" s="82"/>
      <c r="E22" s="82"/>
      <c r="F22" s="82"/>
      <c r="G22" s="82"/>
      <c r="H22" s="82"/>
      <c r="I22" s="82"/>
      <c r="J22" s="7"/>
    </row>
    <row r="23" spans="1:10" s="20" customFormat="1" ht="22.5">
      <c r="A23" s="41"/>
      <c r="B23" s="46"/>
      <c r="C23" s="47"/>
      <c r="D23" s="48"/>
      <c r="E23" s="49"/>
      <c r="F23" s="50"/>
      <c r="G23" s="81"/>
      <c r="H23" s="81"/>
      <c r="I23" s="46"/>
      <c r="J23" s="8"/>
    </row>
    <row r="24" spans="1:10" s="20" customFormat="1" ht="22.5">
      <c r="A24" s="51" t="s">
        <v>27</v>
      </c>
      <c r="B24" s="51"/>
      <c r="C24" s="51"/>
      <c r="D24" s="51"/>
      <c r="E24" s="51"/>
      <c r="F24" s="51"/>
      <c r="G24" s="51"/>
      <c r="H24" s="51"/>
      <c r="I24" s="40"/>
      <c r="J24" s="7"/>
    </row>
    <row r="25" spans="1:10" s="20" customFormat="1" ht="22.5">
      <c r="A25" s="89">
        <v>45553</v>
      </c>
      <c r="B25" s="82"/>
      <c r="C25" s="82"/>
      <c r="D25" s="82"/>
      <c r="E25" s="82"/>
      <c r="F25" s="82"/>
      <c r="G25" s="82"/>
      <c r="H25" s="82"/>
      <c r="I25" s="82"/>
      <c r="J25" s="7"/>
    </row>
    <row r="26" spans="1:10">
      <c r="A26" s="52"/>
      <c r="B26" s="46"/>
      <c r="C26" s="47"/>
      <c r="D26" s="48"/>
      <c r="E26" s="49"/>
      <c r="F26" s="50"/>
      <c r="G26" s="46"/>
      <c r="H26" s="46"/>
      <c r="I26" s="46"/>
    </row>
    <row r="27" spans="1:10" s="7" customFormat="1" ht="22.5">
      <c r="A27" s="88" t="s">
        <v>11</v>
      </c>
      <c r="B27" s="88"/>
      <c r="C27" s="88"/>
      <c r="D27" s="88"/>
      <c r="E27" s="88"/>
      <c r="F27" s="88"/>
      <c r="G27" s="88"/>
      <c r="H27" s="88"/>
      <c r="I27" s="40"/>
    </row>
    <row r="28" spans="1:10" ht="22.5">
      <c r="A28" s="41"/>
      <c r="B28" s="40"/>
      <c r="C28" s="42"/>
      <c r="D28" s="43"/>
      <c r="E28" s="44"/>
      <c r="F28" s="45"/>
      <c r="G28" s="40"/>
      <c r="H28" s="40"/>
      <c r="I28" s="40"/>
      <c r="J28" s="7"/>
    </row>
    <row r="29" spans="1:10">
      <c r="A29" s="52"/>
      <c r="B29" s="46"/>
      <c r="C29" s="47"/>
      <c r="D29" s="48"/>
      <c r="E29" s="49"/>
      <c r="F29" s="50"/>
      <c r="G29" s="46"/>
      <c r="H29" s="46"/>
      <c r="I29" s="46"/>
    </row>
    <row r="30" spans="1:10" s="7" customFormat="1" ht="22.5">
      <c r="A30" s="51" t="s">
        <v>34</v>
      </c>
      <c r="B30" s="51"/>
      <c r="C30" s="51"/>
      <c r="D30" s="51"/>
      <c r="E30" s="51"/>
      <c r="F30" s="51"/>
      <c r="G30" s="51"/>
      <c r="H30" s="51"/>
      <c r="I30" s="40"/>
    </row>
    <row r="31" spans="1:10" ht="22.5">
      <c r="A31" s="85"/>
      <c r="B31" s="85"/>
      <c r="C31" s="85"/>
      <c r="D31" s="85"/>
      <c r="E31" s="85"/>
      <c r="F31" s="85"/>
      <c r="G31" s="85"/>
      <c r="H31" s="85"/>
      <c r="I31" s="85"/>
      <c r="J31" s="7"/>
    </row>
    <row r="32" spans="1:10" ht="15" customHeight="1">
      <c r="A32" s="85"/>
      <c r="B32" s="85"/>
      <c r="C32" s="85"/>
      <c r="D32" s="85"/>
      <c r="E32" s="85"/>
      <c r="F32" s="85"/>
      <c r="G32" s="85"/>
      <c r="H32" s="85"/>
      <c r="I32" s="85"/>
    </row>
    <row r="33" spans="1:9" ht="15" customHeight="1">
      <c r="A33" s="85"/>
      <c r="B33" s="85"/>
      <c r="C33" s="85"/>
      <c r="D33" s="85"/>
      <c r="E33" s="85"/>
      <c r="F33" s="85"/>
      <c r="G33" s="85"/>
      <c r="H33" s="85"/>
      <c r="I33" s="85"/>
    </row>
    <row r="34" spans="1:9" ht="15" customHeight="1">
      <c r="A34" s="85"/>
      <c r="B34" s="85"/>
      <c r="C34" s="85"/>
      <c r="D34" s="85"/>
      <c r="E34" s="85"/>
      <c r="F34" s="85"/>
      <c r="G34" s="85"/>
      <c r="H34" s="85"/>
      <c r="I34" s="85"/>
    </row>
    <row r="35" spans="1:9" ht="15" customHeight="1">
      <c r="A35" s="85"/>
      <c r="B35" s="85"/>
      <c r="C35" s="85"/>
      <c r="D35" s="85"/>
      <c r="E35" s="85"/>
      <c r="F35" s="85"/>
      <c r="G35" s="85"/>
      <c r="H35" s="85"/>
      <c r="I35" s="85"/>
    </row>
    <row r="36" spans="1:9" ht="15" customHeight="1">
      <c r="A36" s="85"/>
      <c r="B36" s="85"/>
      <c r="C36" s="85"/>
      <c r="D36" s="85"/>
      <c r="E36" s="85"/>
      <c r="F36" s="85"/>
      <c r="G36" s="85"/>
      <c r="H36" s="85"/>
      <c r="I36" s="85"/>
    </row>
    <row r="37" spans="1:9" ht="15" customHeight="1">
      <c r="A37" s="85"/>
      <c r="B37" s="85"/>
      <c r="C37" s="85"/>
      <c r="D37" s="85"/>
      <c r="E37" s="85"/>
      <c r="F37" s="85"/>
      <c r="G37" s="85"/>
      <c r="H37" s="85"/>
      <c r="I37" s="85"/>
    </row>
  </sheetData>
  <mergeCells count="14">
    <mergeCell ref="A31:I37"/>
    <mergeCell ref="B18:I18"/>
    <mergeCell ref="B19:I19"/>
    <mergeCell ref="A21:G21"/>
    <mergeCell ref="A27:H27"/>
    <mergeCell ref="A25:I25"/>
    <mergeCell ref="B2:I2"/>
    <mergeCell ref="A4:J4"/>
    <mergeCell ref="A3:J3"/>
    <mergeCell ref="G23:H23"/>
    <mergeCell ref="A22:I22"/>
    <mergeCell ref="A6:J6"/>
    <mergeCell ref="E5:J5"/>
    <mergeCell ref="A5:D5"/>
  </mergeCells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144"/>
  <sheetViews>
    <sheetView zoomScaleNormal="100" zoomScalePageLayoutView="85" workbookViewId="0">
      <selection activeCell="E21" sqref="E21"/>
    </sheetView>
  </sheetViews>
  <sheetFormatPr defaultColWidth="9.140625" defaultRowHeight="12.75"/>
  <cols>
    <col min="1" max="1" width="3.7109375" style="32" customWidth="1"/>
    <col min="2" max="2" width="59.85546875" style="59" customWidth="1"/>
    <col min="3" max="3" width="15.42578125" style="32" customWidth="1"/>
    <col min="4" max="4" width="2.5703125" style="32" customWidth="1"/>
    <col min="5" max="5" width="13.7109375" style="32" customWidth="1"/>
    <col min="6" max="6" width="1.7109375" style="32" customWidth="1"/>
    <col min="7" max="7" width="4.140625" style="33" customWidth="1"/>
    <col min="8" max="8" width="11.42578125" style="33" bestFit="1" customWidth="1"/>
    <col min="9" max="16384" width="9.140625" style="32"/>
  </cols>
  <sheetData>
    <row r="1" spans="1:9" ht="41.25" customHeight="1">
      <c r="A1" s="95" t="s">
        <v>39</v>
      </c>
      <c r="B1" s="95"/>
      <c r="C1" s="95" t="s">
        <v>36</v>
      </c>
      <c r="D1" s="95"/>
      <c r="E1" s="96" t="s">
        <v>40</v>
      </c>
      <c r="F1" s="96"/>
      <c r="G1" s="96"/>
      <c r="H1" s="96"/>
    </row>
    <row r="2" spans="1:9" ht="31.5" customHeight="1" thickBot="1">
      <c r="A2" s="94" t="s">
        <v>46</v>
      </c>
      <c r="B2" s="94"/>
      <c r="C2" s="94"/>
      <c r="D2" s="94"/>
      <c r="E2" s="94"/>
      <c r="F2" s="94"/>
      <c r="G2" s="94"/>
      <c r="H2" s="94"/>
      <c r="I2" s="6"/>
    </row>
    <row r="3" spans="1:9">
      <c r="A3" s="24"/>
      <c r="B3" s="55"/>
      <c r="C3" s="5"/>
      <c r="G3" s="90" t="s">
        <v>14</v>
      </c>
      <c r="H3" s="91"/>
    </row>
    <row r="4" spans="1:9" ht="14.25" customHeight="1" thickBot="1">
      <c r="A4" s="24"/>
      <c r="B4" s="61" t="s">
        <v>41</v>
      </c>
      <c r="C4" s="5"/>
      <c r="G4" s="92"/>
      <c r="H4" s="93"/>
    </row>
    <row r="5" spans="1:9" ht="24" customHeight="1" thickBot="1">
      <c r="A5" s="26"/>
      <c r="B5" s="57"/>
      <c r="C5" s="27"/>
      <c r="D5" s="34"/>
      <c r="E5" s="65" t="s">
        <v>43</v>
      </c>
      <c r="F5" s="35"/>
      <c r="G5" s="23"/>
      <c r="H5" s="23"/>
    </row>
    <row r="6" spans="1:9" ht="15.75" thickBot="1">
      <c r="A6" s="28" t="s">
        <v>0</v>
      </c>
      <c r="B6" s="60" t="s">
        <v>80</v>
      </c>
      <c r="C6" s="21" t="s">
        <v>81</v>
      </c>
      <c r="D6" s="31"/>
      <c r="E6" s="38">
        <v>8.2071759259259268E-3</v>
      </c>
      <c r="F6" s="37"/>
      <c r="G6" s="76">
        <f>RANK(E6,$E$6:$E$139,1)</f>
        <v>2</v>
      </c>
      <c r="H6" s="70" t="s">
        <v>25</v>
      </c>
    </row>
    <row r="7" spans="1:9">
      <c r="A7" s="28"/>
      <c r="B7" s="56" t="s">
        <v>83</v>
      </c>
      <c r="C7" s="73">
        <v>2009</v>
      </c>
      <c r="D7" s="31"/>
      <c r="E7" s="36"/>
      <c r="F7" s="37"/>
      <c r="G7" s="77"/>
      <c r="H7" s="71"/>
    </row>
    <row r="8" spans="1:9">
      <c r="A8" s="28"/>
      <c r="B8" s="56" t="s">
        <v>84</v>
      </c>
      <c r="C8" s="73">
        <v>2009</v>
      </c>
      <c r="D8" s="31"/>
      <c r="E8" s="36"/>
      <c r="F8" s="37"/>
      <c r="G8" s="77"/>
      <c r="H8" s="71"/>
    </row>
    <row r="9" spans="1:9">
      <c r="A9" s="25"/>
      <c r="B9" s="56" t="s">
        <v>151</v>
      </c>
      <c r="C9" s="73">
        <v>2007</v>
      </c>
      <c r="D9" s="31"/>
      <c r="E9" s="30"/>
      <c r="F9" s="37"/>
      <c r="G9" s="77"/>
      <c r="H9" s="71"/>
    </row>
    <row r="10" spans="1:9">
      <c r="A10" s="25"/>
      <c r="B10" s="56" t="s">
        <v>150</v>
      </c>
      <c r="C10" s="73">
        <v>2006</v>
      </c>
      <c r="D10" s="31"/>
      <c r="E10" s="30"/>
      <c r="F10" s="6"/>
      <c r="G10" s="77"/>
      <c r="H10" s="71"/>
    </row>
    <row r="11" spans="1:9">
      <c r="A11" s="25"/>
      <c r="B11" s="58" t="s">
        <v>82</v>
      </c>
      <c r="C11" s="73"/>
      <c r="D11" s="31"/>
      <c r="E11" s="30"/>
      <c r="F11" s="6"/>
      <c r="G11" s="77"/>
      <c r="H11" s="71"/>
    </row>
    <row r="12" spans="1:9" ht="13.5" thickBot="1">
      <c r="A12" s="25"/>
      <c r="B12" s="56"/>
      <c r="C12" s="73"/>
      <c r="D12" s="31"/>
      <c r="E12" s="30"/>
      <c r="F12" s="6"/>
      <c r="G12" s="77"/>
      <c r="H12" s="71"/>
    </row>
    <row r="13" spans="1:9" ht="15.75" thickBot="1">
      <c r="A13" s="28" t="s">
        <v>1</v>
      </c>
      <c r="B13" s="60" t="s">
        <v>123</v>
      </c>
      <c r="C13" s="74" t="s">
        <v>112</v>
      </c>
      <c r="D13" s="31"/>
      <c r="E13" s="38">
        <v>8.0925925925925939E-3</v>
      </c>
      <c r="F13" s="37"/>
      <c r="G13" s="76">
        <f>RANK(E13,$E$6:$E$139,1)</f>
        <v>1</v>
      </c>
      <c r="H13" s="70" t="s">
        <v>25</v>
      </c>
    </row>
    <row r="14" spans="1:9" ht="15">
      <c r="A14" s="28"/>
      <c r="B14" s="79" t="s">
        <v>124</v>
      </c>
      <c r="C14" s="73">
        <v>2006</v>
      </c>
      <c r="D14" s="31"/>
      <c r="E14" s="36"/>
      <c r="F14" s="37"/>
      <c r="G14" s="77"/>
      <c r="H14" s="71"/>
    </row>
    <row r="15" spans="1:9" ht="15">
      <c r="A15" s="28"/>
      <c r="B15" s="79" t="s">
        <v>125</v>
      </c>
      <c r="C15" s="73">
        <v>2008</v>
      </c>
      <c r="D15" s="31"/>
      <c r="E15" s="36"/>
      <c r="F15" s="37"/>
      <c r="G15" s="77"/>
      <c r="H15" s="71"/>
    </row>
    <row r="16" spans="1:9" ht="15">
      <c r="A16" s="25"/>
      <c r="B16" s="79" t="s">
        <v>126</v>
      </c>
      <c r="C16" s="73">
        <v>2009</v>
      </c>
      <c r="D16" s="31"/>
      <c r="E16" s="30"/>
      <c r="F16" s="37"/>
      <c r="G16" s="77"/>
      <c r="H16" s="71"/>
    </row>
    <row r="17" spans="1:8" ht="15">
      <c r="A17" s="25"/>
      <c r="B17" s="79" t="s">
        <v>127</v>
      </c>
      <c r="C17" s="73">
        <v>2009</v>
      </c>
      <c r="D17" s="31"/>
      <c r="E17" s="30"/>
      <c r="F17" s="6"/>
      <c r="G17" s="77"/>
      <c r="H17" s="71"/>
    </row>
    <row r="18" spans="1:8">
      <c r="A18" s="25"/>
      <c r="B18" s="58" t="s">
        <v>116</v>
      </c>
      <c r="C18" s="73"/>
      <c r="D18" s="31"/>
      <c r="E18" s="30"/>
      <c r="F18" s="6"/>
      <c r="G18" s="77"/>
      <c r="H18" s="71"/>
    </row>
    <row r="19" spans="1:8" ht="13.5" thickBot="1">
      <c r="A19" s="25"/>
      <c r="B19" s="56"/>
      <c r="C19" s="73"/>
      <c r="D19" s="31"/>
      <c r="E19" s="30"/>
      <c r="F19" s="6"/>
      <c r="G19" s="77"/>
      <c r="H19" s="71"/>
    </row>
    <row r="20" spans="1:8" ht="15.75" thickBot="1">
      <c r="A20" s="28" t="s">
        <v>2</v>
      </c>
      <c r="B20" s="60" t="s">
        <v>117</v>
      </c>
      <c r="C20" s="74" t="s">
        <v>81</v>
      </c>
      <c r="D20" s="31"/>
      <c r="E20" s="38">
        <v>1.0269675925925925E-2</v>
      </c>
      <c r="F20" s="37"/>
      <c r="G20" s="76">
        <f>RANK(E20,$E$6:$E$139,1)</f>
        <v>3</v>
      </c>
      <c r="H20" s="70" t="s">
        <v>25</v>
      </c>
    </row>
    <row r="21" spans="1:8">
      <c r="A21" s="28"/>
      <c r="B21" s="56" t="s">
        <v>129</v>
      </c>
      <c r="C21" s="73">
        <v>2007</v>
      </c>
      <c r="D21" s="31"/>
      <c r="E21" s="36"/>
      <c r="F21" s="37"/>
      <c r="G21" s="77"/>
      <c r="H21" s="71"/>
    </row>
    <row r="22" spans="1:8">
      <c r="A22" s="28"/>
      <c r="B22" s="56" t="s">
        <v>130</v>
      </c>
      <c r="C22" s="73">
        <v>2008</v>
      </c>
      <c r="D22" s="31"/>
      <c r="E22" s="36"/>
      <c r="F22" s="37"/>
      <c r="G22" s="77"/>
      <c r="H22" s="71"/>
    </row>
    <row r="23" spans="1:8">
      <c r="A23" s="25"/>
      <c r="B23" s="56" t="s">
        <v>131</v>
      </c>
      <c r="C23" s="73">
        <v>2008</v>
      </c>
      <c r="D23" s="31"/>
      <c r="E23" s="30"/>
      <c r="F23" s="37"/>
      <c r="G23" s="77"/>
      <c r="H23" s="71"/>
    </row>
    <row r="24" spans="1:8">
      <c r="A24" s="25"/>
      <c r="B24" s="56" t="s">
        <v>132</v>
      </c>
      <c r="C24" s="73">
        <v>2009</v>
      </c>
      <c r="D24" s="31"/>
      <c r="E24" s="30"/>
      <c r="F24" s="6"/>
      <c r="G24" s="77"/>
      <c r="H24" s="71"/>
    </row>
    <row r="25" spans="1:8">
      <c r="A25" s="25"/>
      <c r="B25" s="56" t="s">
        <v>128</v>
      </c>
      <c r="C25" s="73"/>
      <c r="D25" s="31"/>
      <c r="E25" s="30"/>
      <c r="F25" s="6"/>
      <c r="G25" s="77"/>
      <c r="H25" s="71"/>
    </row>
    <row r="26" spans="1:8" ht="13.5" thickBot="1">
      <c r="A26" s="25"/>
      <c r="B26" s="56"/>
      <c r="C26" s="73"/>
      <c r="D26" s="31"/>
      <c r="E26" s="30"/>
      <c r="F26" s="6"/>
      <c r="G26" s="77"/>
      <c r="H26" s="71"/>
    </row>
    <row r="27" spans="1:8" ht="15.75" thickBot="1">
      <c r="A27" s="28" t="s">
        <v>3</v>
      </c>
      <c r="B27" s="60"/>
      <c r="C27" s="74"/>
      <c r="D27" s="31"/>
      <c r="E27" s="39"/>
      <c r="F27" s="37"/>
      <c r="G27" s="76" t="e">
        <f>RANK(E27,$E$6:$E$139,1)</f>
        <v>#N/A</v>
      </c>
      <c r="H27" s="70" t="s">
        <v>25</v>
      </c>
    </row>
    <row r="28" spans="1:8">
      <c r="A28" s="28"/>
      <c r="B28" s="56"/>
      <c r="C28" s="73"/>
      <c r="D28" s="31"/>
      <c r="E28" s="36"/>
      <c r="F28" s="37"/>
      <c r="G28" s="77"/>
      <c r="H28" s="71"/>
    </row>
    <row r="29" spans="1:8">
      <c r="A29" s="28"/>
      <c r="B29" s="56"/>
      <c r="C29" s="73"/>
      <c r="D29" s="31"/>
      <c r="E29" s="36"/>
      <c r="F29" s="37"/>
      <c r="G29" s="77"/>
      <c r="H29" s="71"/>
    </row>
    <row r="30" spans="1:8">
      <c r="A30" s="25"/>
      <c r="B30" s="56"/>
      <c r="C30" s="73"/>
      <c r="D30" s="31"/>
      <c r="E30" s="30"/>
      <c r="F30" s="37"/>
      <c r="G30" s="77"/>
      <c r="H30" s="71"/>
    </row>
    <row r="31" spans="1:8">
      <c r="A31" s="25"/>
      <c r="B31" s="56"/>
      <c r="C31" s="73"/>
      <c r="D31" s="31"/>
      <c r="E31" s="30"/>
      <c r="F31" s="6"/>
      <c r="G31" s="77"/>
      <c r="H31" s="71"/>
    </row>
    <row r="32" spans="1:8">
      <c r="A32" s="25"/>
      <c r="B32" s="58" t="s">
        <v>10</v>
      </c>
      <c r="C32" s="73"/>
      <c r="D32" s="31"/>
      <c r="E32" s="30"/>
      <c r="F32" s="6"/>
      <c r="G32" s="77"/>
      <c r="H32" s="71"/>
    </row>
    <row r="33" spans="1:8" ht="13.5" thickBot="1">
      <c r="A33" s="25"/>
      <c r="B33" s="56"/>
      <c r="C33" s="73"/>
      <c r="D33" s="31"/>
      <c r="E33" s="30"/>
      <c r="F33" s="6"/>
      <c r="G33" s="77"/>
      <c r="H33" s="71"/>
    </row>
    <row r="34" spans="1:8" ht="15.75" thickBot="1">
      <c r="A34" s="28" t="s">
        <v>4</v>
      </c>
      <c r="B34" s="60"/>
      <c r="C34" s="74"/>
      <c r="D34" s="31"/>
      <c r="E34" s="39"/>
      <c r="F34" s="37"/>
      <c r="G34" s="76" t="e">
        <f>RANK(E34,$E$6:$E$139,1)</f>
        <v>#N/A</v>
      </c>
      <c r="H34" s="70" t="s">
        <v>25</v>
      </c>
    </row>
    <row r="35" spans="1:8">
      <c r="A35" s="28"/>
      <c r="B35" s="56"/>
      <c r="C35" s="73"/>
      <c r="D35" s="31"/>
      <c r="E35" s="36"/>
      <c r="F35" s="37"/>
      <c r="G35" s="77"/>
      <c r="H35" s="71"/>
    </row>
    <row r="36" spans="1:8">
      <c r="A36" s="28"/>
      <c r="B36" s="56"/>
      <c r="C36" s="73"/>
      <c r="D36" s="31"/>
      <c r="E36" s="36"/>
      <c r="F36" s="37"/>
      <c r="G36" s="77"/>
      <c r="H36" s="71"/>
    </row>
    <row r="37" spans="1:8">
      <c r="A37" s="25"/>
      <c r="B37" s="56"/>
      <c r="C37" s="73"/>
      <c r="D37" s="31"/>
      <c r="E37" s="30"/>
      <c r="F37" s="37"/>
      <c r="G37" s="77"/>
      <c r="H37" s="71"/>
    </row>
    <row r="38" spans="1:8">
      <c r="A38" s="25"/>
      <c r="B38" s="56"/>
      <c r="C38" s="73"/>
      <c r="D38" s="31"/>
      <c r="E38" s="30"/>
      <c r="F38" s="6"/>
      <c r="G38" s="77"/>
      <c r="H38" s="71"/>
    </row>
    <row r="39" spans="1:8">
      <c r="A39" s="25"/>
      <c r="B39" s="58" t="s">
        <v>10</v>
      </c>
      <c r="C39" s="73"/>
      <c r="D39" s="31"/>
      <c r="E39" s="30"/>
      <c r="F39" s="6"/>
      <c r="G39" s="77"/>
      <c r="H39" s="71"/>
    </row>
    <row r="40" spans="1:8" ht="13.5" thickBot="1">
      <c r="A40" s="25"/>
      <c r="B40" s="56"/>
      <c r="C40" s="73"/>
      <c r="D40" s="31"/>
      <c r="E40" s="30"/>
      <c r="F40" s="6"/>
      <c r="G40" s="77"/>
      <c r="H40" s="71"/>
    </row>
    <row r="41" spans="1:8" ht="15.75" thickBot="1">
      <c r="A41" s="28" t="s">
        <v>5</v>
      </c>
      <c r="B41" s="60"/>
      <c r="C41" s="74"/>
      <c r="D41" s="31"/>
      <c r="E41" s="39"/>
      <c r="F41" s="37"/>
      <c r="G41" s="76" t="e">
        <f>RANK(E41,$E$6:$E$139,1)</f>
        <v>#N/A</v>
      </c>
      <c r="H41" s="70" t="s">
        <v>25</v>
      </c>
    </row>
    <row r="42" spans="1:8">
      <c r="A42" s="28"/>
      <c r="B42" s="56"/>
      <c r="C42" s="73"/>
      <c r="D42" s="31"/>
      <c r="E42" s="36"/>
      <c r="F42" s="37"/>
      <c r="G42" s="77"/>
      <c r="H42" s="71"/>
    </row>
    <row r="43" spans="1:8">
      <c r="A43" s="28"/>
      <c r="B43" s="56"/>
      <c r="C43" s="73"/>
      <c r="D43" s="31"/>
      <c r="E43" s="36"/>
      <c r="F43" s="37"/>
      <c r="G43" s="77"/>
      <c r="H43" s="71"/>
    </row>
    <row r="44" spans="1:8">
      <c r="A44" s="25"/>
      <c r="B44" s="56"/>
      <c r="C44" s="73"/>
      <c r="D44" s="31"/>
      <c r="E44" s="30"/>
      <c r="F44" s="37"/>
      <c r="G44" s="77"/>
      <c r="H44" s="71"/>
    </row>
    <row r="45" spans="1:8">
      <c r="A45" s="25"/>
      <c r="B45" s="56"/>
      <c r="C45" s="73"/>
      <c r="D45" s="31"/>
      <c r="E45" s="30"/>
      <c r="F45" s="6"/>
      <c r="G45" s="77"/>
      <c r="H45" s="71"/>
    </row>
    <row r="46" spans="1:8">
      <c r="A46" s="25"/>
      <c r="B46" s="58" t="s">
        <v>10</v>
      </c>
      <c r="C46" s="73"/>
      <c r="D46" s="31"/>
      <c r="E46" s="30"/>
      <c r="F46" s="6"/>
      <c r="G46" s="77"/>
      <c r="H46" s="71"/>
    </row>
    <row r="47" spans="1:8" ht="13.5" thickBot="1">
      <c r="A47" s="25"/>
      <c r="B47" s="56"/>
      <c r="C47" s="73"/>
      <c r="D47" s="31"/>
      <c r="E47" s="30"/>
      <c r="F47" s="6"/>
      <c r="G47" s="77"/>
      <c r="H47" s="71"/>
    </row>
    <row r="48" spans="1:8" ht="15.75" thickBot="1">
      <c r="A48" s="28" t="s">
        <v>6</v>
      </c>
      <c r="B48" s="60"/>
      <c r="C48" s="74"/>
      <c r="D48" s="31"/>
      <c r="E48" s="39"/>
      <c r="F48" s="37"/>
      <c r="G48" s="76" t="e">
        <f>RANK(E48,$E$6:$E$139,1)</f>
        <v>#N/A</v>
      </c>
      <c r="H48" s="70" t="s">
        <v>25</v>
      </c>
    </row>
    <row r="49" spans="1:8">
      <c r="A49" s="28"/>
      <c r="B49" s="56"/>
      <c r="C49" s="73"/>
      <c r="D49" s="31"/>
      <c r="E49" s="36"/>
      <c r="F49" s="37"/>
      <c r="G49" s="77"/>
      <c r="H49" s="71"/>
    </row>
    <row r="50" spans="1:8">
      <c r="A50" s="28"/>
      <c r="B50" s="56"/>
      <c r="C50" s="73"/>
      <c r="D50" s="31"/>
      <c r="E50" s="36"/>
      <c r="F50" s="37"/>
      <c r="G50" s="77"/>
      <c r="H50" s="71"/>
    </row>
    <row r="51" spans="1:8">
      <c r="A51" s="25"/>
      <c r="B51" s="56"/>
      <c r="C51" s="73"/>
      <c r="D51" s="31"/>
      <c r="E51" s="30"/>
      <c r="F51" s="37"/>
      <c r="G51" s="77"/>
      <c r="H51" s="71"/>
    </row>
    <row r="52" spans="1:8">
      <c r="A52" s="25"/>
      <c r="B52" s="56"/>
      <c r="C52" s="73"/>
      <c r="D52" s="31"/>
      <c r="E52" s="30"/>
      <c r="F52" s="6"/>
      <c r="G52" s="77"/>
      <c r="H52" s="71"/>
    </row>
    <row r="53" spans="1:8">
      <c r="A53" s="25"/>
      <c r="B53" s="58" t="s">
        <v>10</v>
      </c>
      <c r="C53" s="73"/>
      <c r="D53" s="31"/>
      <c r="E53" s="30"/>
      <c r="F53" s="6"/>
      <c r="G53" s="77"/>
      <c r="H53" s="71"/>
    </row>
    <row r="54" spans="1:8" ht="13.5" thickBot="1">
      <c r="A54" s="25"/>
      <c r="B54" s="56"/>
      <c r="C54" s="73"/>
      <c r="D54" s="31"/>
      <c r="E54" s="30"/>
      <c r="F54" s="6"/>
      <c r="G54" s="77"/>
      <c r="H54" s="71"/>
    </row>
    <row r="55" spans="1:8" ht="15.75" thickBot="1">
      <c r="A55" s="28" t="s">
        <v>7</v>
      </c>
      <c r="B55" s="60"/>
      <c r="C55" s="74"/>
      <c r="D55" s="31"/>
      <c r="E55" s="39"/>
      <c r="F55" s="37"/>
      <c r="G55" s="76" t="e">
        <f>RANK(E55,$E$6:$E$139,1)</f>
        <v>#N/A</v>
      </c>
      <c r="H55" s="70" t="s">
        <v>25</v>
      </c>
    </row>
    <row r="56" spans="1:8">
      <c r="A56" s="28"/>
      <c r="B56" s="56"/>
      <c r="C56" s="73"/>
      <c r="D56" s="31"/>
      <c r="E56" s="36"/>
      <c r="F56" s="37"/>
      <c r="G56" s="77"/>
      <c r="H56" s="71"/>
    </row>
    <row r="57" spans="1:8">
      <c r="A57" s="28"/>
      <c r="B57" s="56"/>
      <c r="C57" s="73"/>
      <c r="D57" s="31"/>
      <c r="E57" s="36"/>
      <c r="F57" s="37"/>
      <c r="G57" s="77"/>
      <c r="H57" s="71"/>
    </row>
    <row r="58" spans="1:8">
      <c r="A58" s="25"/>
      <c r="B58" s="56"/>
      <c r="C58" s="73"/>
      <c r="D58" s="31"/>
      <c r="E58" s="30"/>
      <c r="F58" s="37"/>
      <c r="G58" s="77"/>
      <c r="H58" s="71"/>
    </row>
    <row r="59" spans="1:8">
      <c r="A59" s="25"/>
      <c r="B59" s="56"/>
      <c r="C59" s="73"/>
      <c r="D59" s="31"/>
      <c r="E59" s="30"/>
      <c r="F59" s="6"/>
      <c r="G59" s="77"/>
      <c r="H59" s="71"/>
    </row>
    <row r="60" spans="1:8">
      <c r="A60" s="25"/>
      <c r="B60" s="58" t="s">
        <v>10</v>
      </c>
      <c r="C60" s="73"/>
      <c r="D60" s="31"/>
      <c r="E60" s="30"/>
      <c r="F60" s="6"/>
      <c r="G60" s="77"/>
      <c r="H60" s="71"/>
    </row>
    <row r="61" spans="1:8" ht="13.5" thickBot="1">
      <c r="A61" s="25"/>
      <c r="B61" s="56"/>
      <c r="C61" s="73"/>
      <c r="D61" s="31"/>
      <c r="E61" s="30"/>
      <c r="F61" s="6"/>
      <c r="G61" s="77"/>
      <c r="H61" s="71"/>
    </row>
    <row r="62" spans="1:8" ht="15.75" thickBot="1">
      <c r="A62" s="28" t="s">
        <v>18</v>
      </c>
      <c r="B62" s="60"/>
      <c r="C62" s="74"/>
      <c r="D62" s="31"/>
      <c r="E62" s="39"/>
      <c r="F62" s="37"/>
      <c r="G62" s="76" t="e">
        <f>RANK(E62,$E$6:$E$139,1)</f>
        <v>#N/A</v>
      </c>
      <c r="H62" s="70" t="s">
        <v>25</v>
      </c>
    </row>
    <row r="63" spans="1:8">
      <c r="A63" s="28"/>
      <c r="B63" s="56"/>
      <c r="C63" s="73"/>
      <c r="D63" s="31"/>
      <c r="E63" s="36"/>
      <c r="F63" s="37"/>
      <c r="G63" s="77"/>
      <c r="H63" s="71"/>
    </row>
    <row r="64" spans="1:8">
      <c r="A64" s="28"/>
      <c r="B64" s="56"/>
      <c r="C64" s="73"/>
      <c r="D64" s="31"/>
      <c r="E64" s="36"/>
      <c r="F64" s="37"/>
      <c r="G64" s="77"/>
      <c r="H64" s="71"/>
    </row>
    <row r="65" spans="1:8">
      <c r="A65" s="25"/>
      <c r="B65" s="56"/>
      <c r="C65" s="73"/>
      <c r="D65" s="31"/>
      <c r="E65" s="30"/>
      <c r="F65" s="37"/>
      <c r="G65" s="77"/>
      <c r="H65" s="71"/>
    </row>
    <row r="66" spans="1:8">
      <c r="A66" s="25"/>
      <c r="B66" s="56"/>
      <c r="C66" s="73"/>
      <c r="D66" s="31"/>
      <c r="E66" s="30"/>
      <c r="F66" s="6"/>
      <c r="G66" s="77"/>
      <c r="H66" s="71"/>
    </row>
    <row r="67" spans="1:8">
      <c r="A67" s="25"/>
      <c r="B67" s="58" t="s">
        <v>10</v>
      </c>
      <c r="C67" s="73"/>
      <c r="D67" s="31"/>
      <c r="E67" s="30"/>
      <c r="F67" s="6"/>
      <c r="G67" s="77"/>
      <c r="H67" s="71"/>
    </row>
    <row r="68" spans="1:8" ht="13.5" thickBot="1">
      <c r="A68" s="25"/>
      <c r="B68" s="56"/>
      <c r="C68" s="73"/>
      <c r="D68" s="31"/>
      <c r="E68" s="30"/>
      <c r="F68" s="6"/>
      <c r="G68" s="77"/>
      <c r="H68" s="71"/>
    </row>
    <row r="69" spans="1:8" ht="15.75" thickBot="1">
      <c r="A69" s="28" t="s">
        <v>19</v>
      </c>
      <c r="B69" s="60"/>
      <c r="C69" s="74"/>
      <c r="D69" s="31"/>
      <c r="E69" s="39"/>
      <c r="F69" s="37"/>
      <c r="G69" s="76" t="e">
        <f>RANK(E69,$E$6:$E$139,1)</f>
        <v>#N/A</v>
      </c>
      <c r="H69" s="70" t="s">
        <v>25</v>
      </c>
    </row>
    <row r="70" spans="1:8">
      <c r="A70" s="28"/>
      <c r="B70" s="56"/>
      <c r="C70" s="73"/>
      <c r="D70" s="31"/>
      <c r="E70" s="36"/>
      <c r="F70" s="37"/>
      <c r="G70" s="77"/>
      <c r="H70" s="71"/>
    </row>
    <row r="71" spans="1:8">
      <c r="A71" s="28"/>
      <c r="B71" s="56"/>
      <c r="C71" s="73"/>
      <c r="D71" s="31"/>
      <c r="E71" s="36"/>
      <c r="F71" s="37"/>
      <c r="G71" s="77"/>
      <c r="H71" s="71"/>
    </row>
    <row r="72" spans="1:8">
      <c r="A72" s="25"/>
      <c r="B72" s="56"/>
      <c r="C72" s="73"/>
      <c r="D72" s="31"/>
      <c r="E72" s="30"/>
      <c r="F72" s="37"/>
      <c r="G72" s="77"/>
      <c r="H72" s="71"/>
    </row>
    <row r="73" spans="1:8">
      <c r="A73" s="25"/>
      <c r="B73" s="56"/>
      <c r="C73" s="73"/>
      <c r="D73" s="31"/>
      <c r="E73" s="30"/>
      <c r="F73" s="6"/>
      <c r="G73" s="77"/>
      <c r="H73" s="71"/>
    </row>
    <row r="74" spans="1:8">
      <c r="A74" s="25"/>
      <c r="B74" s="58" t="s">
        <v>10</v>
      </c>
      <c r="C74" s="73"/>
      <c r="D74" s="31"/>
      <c r="E74" s="30"/>
      <c r="F74" s="6"/>
      <c r="G74" s="77"/>
      <c r="H74" s="71"/>
    </row>
    <row r="75" spans="1:8" ht="13.5" thickBot="1">
      <c r="A75" s="25"/>
      <c r="B75" s="56"/>
      <c r="C75" s="73"/>
      <c r="D75" s="31"/>
      <c r="E75" s="30"/>
      <c r="F75" s="6"/>
      <c r="G75" s="77"/>
      <c r="H75" s="71"/>
    </row>
    <row r="76" spans="1:8" ht="15.75" thickBot="1">
      <c r="A76" s="28" t="s">
        <v>20</v>
      </c>
      <c r="B76" s="60"/>
      <c r="C76" s="74"/>
      <c r="D76" s="31"/>
      <c r="E76" s="39"/>
      <c r="F76" s="37"/>
      <c r="G76" s="76" t="e">
        <f>RANK(E76,$E$6:$E$139,1)</f>
        <v>#N/A</v>
      </c>
      <c r="H76" s="70" t="s">
        <v>25</v>
      </c>
    </row>
    <row r="77" spans="1:8">
      <c r="A77" s="28"/>
      <c r="B77" s="56"/>
      <c r="C77" s="73"/>
      <c r="D77" s="31"/>
      <c r="E77" s="36"/>
      <c r="F77" s="37"/>
      <c r="G77" s="77"/>
      <c r="H77" s="71"/>
    </row>
    <row r="78" spans="1:8">
      <c r="A78" s="28"/>
      <c r="B78" s="56"/>
      <c r="C78" s="73"/>
      <c r="D78" s="31"/>
      <c r="E78" s="36"/>
      <c r="F78" s="37"/>
      <c r="G78" s="77"/>
      <c r="H78" s="71"/>
    </row>
    <row r="79" spans="1:8">
      <c r="A79" s="25"/>
      <c r="B79" s="56"/>
      <c r="C79" s="73"/>
      <c r="D79" s="31"/>
      <c r="E79" s="30"/>
      <c r="F79" s="37"/>
      <c r="G79" s="77"/>
      <c r="H79" s="71"/>
    </row>
    <row r="80" spans="1:8">
      <c r="A80" s="25"/>
      <c r="B80" s="56"/>
      <c r="C80" s="73"/>
      <c r="D80" s="31"/>
      <c r="E80" s="30"/>
      <c r="F80" s="6"/>
      <c r="G80" s="77"/>
      <c r="H80" s="71"/>
    </row>
    <row r="81" spans="1:8">
      <c r="A81" s="25"/>
      <c r="B81" s="58" t="s">
        <v>10</v>
      </c>
      <c r="C81" s="73"/>
      <c r="D81" s="31"/>
      <c r="E81" s="30"/>
      <c r="F81" s="6"/>
      <c r="G81" s="77"/>
      <c r="H81" s="71"/>
    </row>
    <row r="82" spans="1:8" ht="13.5" thickBot="1">
      <c r="A82" s="25"/>
      <c r="B82" s="56"/>
      <c r="C82" s="73"/>
      <c r="D82" s="31"/>
      <c r="E82" s="30"/>
      <c r="F82" s="6"/>
      <c r="G82" s="77"/>
      <c r="H82" s="71"/>
    </row>
    <row r="83" spans="1:8" ht="15.75" thickBot="1">
      <c r="A83" s="28" t="s">
        <v>21</v>
      </c>
      <c r="B83" s="60"/>
      <c r="C83" s="74"/>
      <c r="D83" s="31"/>
      <c r="E83" s="39"/>
      <c r="F83" s="37"/>
      <c r="G83" s="76" t="e">
        <f>RANK(E83,$E$6:$E$139,1)</f>
        <v>#N/A</v>
      </c>
      <c r="H83" s="70" t="s">
        <v>13</v>
      </c>
    </row>
    <row r="84" spans="1:8">
      <c r="A84" s="28"/>
      <c r="B84" s="56"/>
      <c r="C84" s="73"/>
      <c r="D84" s="31"/>
      <c r="E84" s="36"/>
      <c r="F84" s="37"/>
      <c r="G84" s="77"/>
      <c r="H84" s="71"/>
    </row>
    <row r="85" spans="1:8">
      <c r="A85" s="28"/>
      <c r="B85" s="56"/>
      <c r="C85" s="73"/>
      <c r="D85" s="31"/>
      <c r="E85" s="36"/>
      <c r="F85" s="37"/>
      <c r="G85" s="77"/>
      <c r="H85" s="71"/>
    </row>
    <row r="86" spans="1:8">
      <c r="A86" s="25"/>
      <c r="B86" s="56"/>
      <c r="C86" s="73"/>
      <c r="D86" s="31"/>
      <c r="E86" s="30"/>
      <c r="F86" s="37"/>
      <c r="G86" s="77"/>
      <c r="H86" s="71"/>
    </row>
    <row r="87" spans="1:8">
      <c r="A87" s="25"/>
      <c r="B87" s="56"/>
      <c r="C87" s="73"/>
      <c r="D87" s="31"/>
      <c r="E87" s="30"/>
      <c r="F87" s="6"/>
      <c r="G87" s="77"/>
      <c r="H87" s="71"/>
    </row>
    <row r="88" spans="1:8">
      <c r="A88" s="25"/>
      <c r="B88" s="58" t="s">
        <v>10</v>
      </c>
      <c r="C88" s="73"/>
      <c r="D88" s="31"/>
      <c r="E88" s="30"/>
      <c r="F88" s="6"/>
      <c r="G88" s="77"/>
      <c r="H88" s="71"/>
    </row>
    <row r="89" spans="1:8" ht="13.5" thickBot="1">
      <c r="A89" s="25"/>
      <c r="B89" s="56"/>
      <c r="C89" s="73"/>
      <c r="D89" s="31"/>
      <c r="E89" s="30"/>
      <c r="F89" s="6"/>
      <c r="G89" s="77"/>
      <c r="H89" s="71"/>
    </row>
    <row r="90" spans="1:8" ht="15.75" thickBot="1">
      <c r="A90" s="28" t="s">
        <v>22</v>
      </c>
      <c r="B90" s="60"/>
      <c r="C90" s="74"/>
      <c r="D90" s="31"/>
      <c r="E90" s="39"/>
      <c r="F90" s="37"/>
      <c r="G90" s="76" t="e">
        <f>RANK(E90,$E$6:$E$139,1)</f>
        <v>#N/A</v>
      </c>
      <c r="H90" s="70" t="s">
        <v>25</v>
      </c>
    </row>
    <row r="91" spans="1:8">
      <c r="A91" s="28"/>
      <c r="B91" s="56"/>
      <c r="C91" s="73"/>
      <c r="D91" s="31"/>
      <c r="E91" s="36"/>
      <c r="F91" s="37"/>
      <c r="G91" s="77"/>
      <c r="H91" s="71"/>
    </row>
    <row r="92" spans="1:8">
      <c r="A92" s="28"/>
      <c r="B92" s="56"/>
      <c r="C92" s="73"/>
      <c r="D92" s="31"/>
      <c r="E92" s="36"/>
      <c r="F92" s="37"/>
      <c r="G92" s="77"/>
      <c r="H92" s="71"/>
    </row>
    <row r="93" spans="1:8">
      <c r="A93" s="25"/>
      <c r="B93" s="56"/>
      <c r="C93" s="73"/>
      <c r="D93" s="31"/>
      <c r="E93" s="30"/>
      <c r="F93" s="37"/>
      <c r="G93" s="77"/>
      <c r="H93" s="71"/>
    </row>
    <row r="94" spans="1:8">
      <c r="A94" s="25"/>
      <c r="B94" s="56"/>
      <c r="C94" s="73"/>
      <c r="D94" s="31"/>
      <c r="E94" s="30"/>
      <c r="F94" s="6"/>
      <c r="G94" s="77"/>
      <c r="H94" s="71"/>
    </row>
    <row r="95" spans="1:8">
      <c r="A95" s="25"/>
      <c r="B95" s="58" t="s">
        <v>10</v>
      </c>
      <c r="C95" s="73"/>
      <c r="D95" s="31"/>
      <c r="E95" s="30"/>
      <c r="F95" s="6"/>
      <c r="G95" s="77"/>
      <c r="H95" s="71"/>
    </row>
    <row r="96" spans="1:8" ht="13.5" thickBot="1">
      <c r="A96" s="25"/>
      <c r="B96" s="56"/>
      <c r="C96" s="73"/>
      <c r="D96" s="31"/>
      <c r="E96" s="30"/>
      <c r="F96" s="6"/>
      <c r="G96" s="77"/>
      <c r="H96" s="71"/>
    </row>
    <row r="97" spans="1:8" ht="15.75" thickBot="1">
      <c r="A97" s="28" t="s">
        <v>23</v>
      </c>
      <c r="B97" s="60"/>
      <c r="C97" s="74"/>
      <c r="D97" s="31"/>
      <c r="E97" s="39"/>
      <c r="F97" s="37"/>
      <c r="G97" s="76" t="e">
        <f>RANK(E97,$E$6:$E$139,1)</f>
        <v>#N/A</v>
      </c>
      <c r="H97" s="70" t="s">
        <v>13</v>
      </c>
    </row>
    <row r="98" spans="1:8">
      <c r="A98" s="28"/>
      <c r="B98" s="56"/>
      <c r="C98" s="73"/>
      <c r="D98" s="31"/>
      <c r="E98" s="36"/>
      <c r="F98" s="37"/>
      <c r="G98" s="77"/>
      <c r="H98" s="71"/>
    </row>
    <row r="99" spans="1:8">
      <c r="A99" s="28"/>
      <c r="B99" s="56"/>
      <c r="C99" s="73"/>
      <c r="D99" s="31"/>
      <c r="E99" s="36"/>
      <c r="F99" s="37"/>
      <c r="G99" s="77"/>
      <c r="H99" s="71"/>
    </row>
    <row r="100" spans="1:8">
      <c r="A100" s="25"/>
      <c r="B100" s="56"/>
      <c r="C100" s="73"/>
      <c r="D100" s="31"/>
      <c r="E100" s="30"/>
      <c r="F100" s="37"/>
      <c r="G100" s="77"/>
      <c r="H100" s="71"/>
    </row>
    <row r="101" spans="1:8">
      <c r="A101" s="25"/>
      <c r="B101" s="56"/>
      <c r="C101" s="73"/>
      <c r="D101" s="31"/>
      <c r="E101" s="30"/>
      <c r="F101" s="6"/>
      <c r="G101" s="77"/>
      <c r="H101" s="71"/>
    </row>
    <row r="102" spans="1:8">
      <c r="A102" s="25"/>
      <c r="B102" s="58" t="s">
        <v>10</v>
      </c>
      <c r="C102" s="73"/>
      <c r="D102" s="31"/>
      <c r="E102" s="30"/>
      <c r="F102" s="6"/>
      <c r="G102" s="77"/>
      <c r="H102" s="71"/>
    </row>
    <row r="103" spans="1:8" ht="13.5" thickBot="1">
      <c r="A103" s="25"/>
      <c r="B103" s="56"/>
      <c r="C103" s="73"/>
      <c r="D103" s="31"/>
      <c r="E103" s="30"/>
      <c r="F103" s="6"/>
      <c r="G103" s="77"/>
      <c r="H103" s="71"/>
    </row>
    <row r="104" spans="1:8" ht="15.75" thickBot="1">
      <c r="A104" s="28" t="s">
        <v>24</v>
      </c>
      <c r="B104" s="60"/>
      <c r="C104" s="74"/>
      <c r="D104" s="31"/>
      <c r="E104" s="39"/>
      <c r="F104" s="37"/>
      <c r="G104" s="76" t="e">
        <f>RANK(E104,$E$6:$E$139,1)</f>
        <v>#N/A</v>
      </c>
      <c r="H104" s="70" t="s">
        <v>13</v>
      </c>
    </row>
    <row r="105" spans="1:8">
      <c r="A105" s="28"/>
      <c r="B105" s="56"/>
      <c r="C105" s="73"/>
      <c r="D105" s="31"/>
      <c r="E105" s="36"/>
      <c r="F105" s="37"/>
      <c r="G105" s="77"/>
      <c r="H105" s="71"/>
    </row>
    <row r="106" spans="1:8">
      <c r="A106" s="28"/>
      <c r="B106" s="56"/>
      <c r="C106" s="73"/>
      <c r="D106" s="31"/>
      <c r="E106" s="36"/>
      <c r="F106" s="37"/>
      <c r="G106" s="77"/>
      <c r="H106" s="71"/>
    </row>
    <row r="107" spans="1:8">
      <c r="A107" s="25"/>
      <c r="B107" s="56"/>
      <c r="C107" s="73"/>
      <c r="D107" s="31"/>
      <c r="E107" s="30"/>
      <c r="F107" s="37"/>
      <c r="G107" s="77"/>
      <c r="H107" s="71"/>
    </row>
    <row r="108" spans="1:8">
      <c r="A108" s="25"/>
      <c r="B108" s="56"/>
      <c r="C108" s="73"/>
      <c r="D108" s="31"/>
      <c r="E108" s="30"/>
      <c r="F108" s="6"/>
      <c r="G108" s="77"/>
      <c r="H108" s="71"/>
    </row>
    <row r="109" spans="1:8">
      <c r="A109" s="25"/>
      <c r="B109" s="58" t="s">
        <v>10</v>
      </c>
      <c r="C109" s="73"/>
      <c r="D109" s="31"/>
      <c r="E109" s="30"/>
      <c r="F109" s="6"/>
      <c r="G109" s="77"/>
      <c r="H109" s="71"/>
    </row>
    <row r="110" spans="1:8" ht="13.5" thickBot="1">
      <c r="C110" s="75"/>
      <c r="G110" s="78"/>
      <c r="H110" s="72"/>
    </row>
    <row r="111" spans="1:8" ht="15.75" thickBot="1">
      <c r="A111" s="28" t="s">
        <v>28</v>
      </c>
      <c r="B111" s="60"/>
      <c r="C111" s="74"/>
      <c r="D111" s="31"/>
      <c r="E111" s="38"/>
      <c r="F111" s="37"/>
      <c r="G111" s="76" t="e">
        <f>RANK(E111,$E$6:$E$139,1)</f>
        <v>#N/A</v>
      </c>
      <c r="H111" s="70" t="s">
        <v>25</v>
      </c>
    </row>
    <row r="112" spans="1:8">
      <c r="B112" s="56"/>
      <c r="C112" s="73"/>
      <c r="D112" s="31"/>
      <c r="E112" s="36"/>
      <c r="F112" s="37"/>
      <c r="G112" s="77"/>
      <c r="H112" s="71"/>
    </row>
    <row r="113" spans="1:8">
      <c r="B113" s="56"/>
      <c r="C113" s="73"/>
      <c r="D113" s="31"/>
      <c r="E113" s="36"/>
      <c r="F113" s="37"/>
      <c r="G113" s="77"/>
      <c r="H113" s="71"/>
    </row>
    <row r="114" spans="1:8">
      <c r="B114" s="56"/>
      <c r="C114" s="73"/>
      <c r="D114" s="31"/>
      <c r="E114" s="30"/>
      <c r="F114" s="37"/>
      <c r="G114" s="77"/>
      <c r="H114" s="71"/>
    </row>
    <row r="115" spans="1:8">
      <c r="B115" s="56"/>
      <c r="C115" s="73"/>
      <c r="D115" s="31"/>
      <c r="E115" s="30"/>
      <c r="F115" s="6"/>
      <c r="G115" s="77"/>
      <c r="H115" s="71"/>
    </row>
    <row r="116" spans="1:8">
      <c r="B116" s="58" t="s">
        <v>10</v>
      </c>
      <c r="C116" s="73"/>
      <c r="D116" s="31"/>
      <c r="E116" s="30"/>
      <c r="F116" s="6"/>
      <c r="G116" s="77"/>
      <c r="H116" s="71"/>
    </row>
    <row r="117" spans="1:8" ht="13.5" thickBot="1">
      <c r="B117" s="56"/>
      <c r="C117" s="73"/>
      <c r="D117" s="31"/>
      <c r="E117" s="30"/>
      <c r="F117" s="6"/>
      <c r="G117" s="77"/>
      <c r="H117" s="71"/>
    </row>
    <row r="118" spans="1:8" ht="15.75" thickBot="1">
      <c r="A118" s="29" t="s">
        <v>29</v>
      </c>
      <c r="B118" s="60"/>
      <c r="C118" s="74"/>
      <c r="D118" s="31"/>
      <c r="E118" s="38"/>
      <c r="F118" s="37"/>
      <c r="G118" s="76" t="e">
        <f>RANK(E118,$E$6:$E$139,1)</f>
        <v>#N/A</v>
      </c>
      <c r="H118" s="70" t="s">
        <v>25</v>
      </c>
    </row>
    <row r="119" spans="1:8">
      <c r="B119" s="56"/>
      <c r="C119" s="73"/>
      <c r="D119" s="31"/>
      <c r="E119" s="36"/>
      <c r="F119" s="37"/>
      <c r="G119" s="77"/>
      <c r="H119" s="71"/>
    </row>
    <row r="120" spans="1:8">
      <c r="B120" s="56"/>
      <c r="C120" s="73"/>
      <c r="D120" s="31"/>
      <c r="E120" s="36"/>
      <c r="F120" s="37"/>
      <c r="G120" s="77"/>
      <c r="H120" s="71"/>
    </row>
    <row r="121" spans="1:8">
      <c r="B121" s="56"/>
      <c r="C121" s="73"/>
      <c r="D121" s="31"/>
      <c r="E121" s="30"/>
      <c r="F121" s="37"/>
      <c r="G121" s="77"/>
      <c r="H121" s="71"/>
    </row>
    <row r="122" spans="1:8">
      <c r="B122" s="56"/>
      <c r="C122" s="73"/>
      <c r="D122" s="31"/>
      <c r="E122" s="30"/>
      <c r="F122" s="6"/>
      <c r="G122" s="77"/>
      <c r="H122" s="71"/>
    </row>
    <row r="123" spans="1:8">
      <c r="B123" s="58" t="s">
        <v>10</v>
      </c>
      <c r="C123" s="73"/>
      <c r="D123" s="31"/>
      <c r="E123" s="30"/>
      <c r="F123" s="6"/>
      <c r="G123" s="77"/>
      <c r="H123" s="71"/>
    </row>
    <row r="124" spans="1:8" ht="13.5" thickBot="1">
      <c r="B124" s="56"/>
      <c r="C124" s="73"/>
      <c r="D124" s="31"/>
      <c r="E124" s="30"/>
      <c r="F124" s="6"/>
      <c r="G124" s="77"/>
      <c r="H124" s="71"/>
    </row>
    <row r="125" spans="1:8" ht="15.75" thickBot="1">
      <c r="A125" s="29" t="s">
        <v>30</v>
      </c>
      <c r="B125" s="60"/>
      <c r="C125" s="74"/>
      <c r="D125" s="31"/>
      <c r="E125" s="38"/>
      <c r="F125" s="37"/>
      <c r="G125" s="76" t="e">
        <f>RANK(E125,$E$6:$E$139,1)</f>
        <v>#N/A</v>
      </c>
      <c r="H125" s="70" t="s">
        <v>25</v>
      </c>
    </row>
    <row r="126" spans="1:8">
      <c r="B126" s="56"/>
      <c r="C126" s="73"/>
      <c r="D126" s="31"/>
      <c r="E126" s="36"/>
      <c r="F126" s="37"/>
      <c r="G126" s="77"/>
      <c r="H126" s="71"/>
    </row>
    <row r="127" spans="1:8">
      <c r="B127" s="56"/>
      <c r="C127" s="73"/>
      <c r="D127" s="31"/>
      <c r="E127" s="36"/>
      <c r="F127" s="37"/>
      <c r="G127" s="77"/>
      <c r="H127" s="71"/>
    </row>
    <row r="128" spans="1:8">
      <c r="B128" s="56"/>
      <c r="C128" s="73"/>
      <c r="D128" s="31"/>
      <c r="E128" s="30"/>
      <c r="F128" s="37"/>
      <c r="G128" s="77"/>
      <c r="H128" s="71"/>
    </row>
    <row r="129" spans="1:8">
      <c r="B129" s="56"/>
      <c r="C129" s="73"/>
      <c r="D129" s="31"/>
      <c r="E129" s="30"/>
      <c r="F129" s="6"/>
      <c r="G129" s="77"/>
      <c r="H129" s="71"/>
    </row>
    <row r="130" spans="1:8">
      <c r="B130" s="56" t="s">
        <v>10</v>
      </c>
      <c r="C130" s="73"/>
      <c r="D130" s="31"/>
      <c r="E130" s="30"/>
      <c r="F130" s="6"/>
      <c r="G130" s="77"/>
      <c r="H130" s="71"/>
    </row>
    <row r="131" spans="1:8" ht="13.5" thickBot="1">
      <c r="B131" s="56"/>
      <c r="C131" s="73"/>
      <c r="D131" s="31"/>
      <c r="E131" s="30"/>
      <c r="F131" s="6"/>
      <c r="G131" s="77"/>
      <c r="H131" s="71"/>
    </row>
    <row r="132" spans="1:8" ht="15.75" thickBot="1">
      <c r="A132" s="29" t="s">
        <v>31</v>
      </c>
      <c r="B132" s="60"/>
      <c r="C132" s="74"/>
      <c r="D132" s="31"/>
      <c r="E132" s="39"/>
      <c r="F132" s="37"/>
      <c r="G132" s="76" t="e">
        <f>RANK(E132,$E$6:$E$139,1)</f>
        <v>#N/A</v>
      </c>
      <c r="H132" s="70" t="s">
        <v>25</v>
      </c>
    </row>
    <row r="133" spans="1:8">
      <c r="B133" s="56"/>
      <c r="C133" s="73"/>
      <c r="D133" s="31"/>
      <c r="E133" s="36"/>
      <c r="F133" s="37"/>
      <c r="G133" s="77"/>
      <c r="H133" s="71"/>
    </row>
    <row r="134" spans="1:8">
      <c r="B134" s="56"/>
      <c r="C134" s="73"/>
      <c r="D134" s="31"/>
      <c r="E134" s="36"/>
      <c r="F134" s="37"/>
      <c r="G134" s="77"/>
      <c r="H134" s="71"/>
    </row>
    <row r="135" spans="1:8">
      <c r="B135" s="56"/>
      <c r="C135" s="73"/>
      <c r="D135" s="31"/>
      <c r="E135" s="30"/>
      <c r="F135" s="37"/>
      <c r="G135" s="77"/>
      <c r="H135" s="71"/>
    </row>
    <row r="136" spans="1:8">
      <c r="B136" s="56"/>
      <c r="C136" s="73"/>
      <c r="D136" s="31"/>
      <c r="E136" s="30"/>
      <c r="F136" s="6"/>
      <c r="G136" s="77"/>
      <c r="H136" s="71"/>
    </row>
    <row r="137" spans="1:8">
      <c r="B137" s="58" t="s">
        <v>10</v>
      </c>
      <c r="C137" s="73"/>
      <c r="D137" s="31"/>
      <c r="E137" s="30"/>
      <c r="F137" s="6"/>
      <c r="G137" s="77"/>
      <c r="H137" s="71"/>
    </row>
    <row r="138" spans="1:8" ht="13.5" thickBot="1">
      <c r="B138" s="56"/>
      <c r="C138" s="73"/>
      <c r="D138" s="31"/>
      <c r="E138" s="30"/>
      <c r="F138" s="6"/>
      <c r="G138" s="77"/>
      <c r="H138" s="71"/>
    </row>
    <row r="139" spans="1:8" ht="15.75" thickBot="1">
      <c r="A139" s="29" t="s">
        <v>32</v>
      </c>
      <c r="B139" s="60"/>
      <c r="C139" s="74"/>
      <c r="D139" s="31"/>
      <c r="E139" s="39"/>
      <c r="F139" s="37"/>
      <c r="G139" s="76" t="e">
        <f>RANK(E139,$E$6:$E$139,1)</f>
        <v>#N/A</v>
      </c>
      <c r="H139" s="70" t="s">
        <v>25</v>
      </c>
    </row>
    <row r="140" spans="1:8">
      <c r="B140" s="56"/>
      <c r="C140" s="73"/>
      <c r="D140" s="31"/>
      <c r="E140" s="36"/>
      <c r="F140" s="37"/>
      <c r="G140" s="23"/>
      <c r="H140" s="23"/>
    </row>
    <row r="141" spans="1:8">
      <c r="B141" s="56"/>
      <c r="C141" s="73"/>
      <c r="D141" s="31"/>
      <c r="E141" s="36"/>
      <c r="F141" s="37"/>
      <c r="G141" s="23"/>
      <c r="H141" s="23"/>
    </row>
    <row r="142" spans="1:8">
      <c r="B142" s="56"/>
      <c r="C142" s="73"/>
      <c r="D142" s="31"/>
      <c r="E142" s="30"/>
      <c r="F142" s="37"/>
      <c r="G142" s="23"/>
      <c r="H142" s="23"/>
    </row>
    <row r="143" spans="1:8">
      <c r="B143" s="56"/>
      <c r="C143" s="73"/>
      <c r="D143" s="31"/>
      <c r="E143" s="30"/>
      <c r="F143" s="6"/>
      <c r="G143" s="23"/>
      <c r="H143" s="23"/>
    </row>
    <row r="144" spans="1:8">
      <c r="B144" s="58" t="s">
        <v>10</v>
      </c>
      <c r="C144" s="22"/>
      <c r="D144" s="31"/>
      <c r="E144" s="30"/>
      <c r="F144" s="6"/>
      <c r="G144" s="23"/>
      <c r="H144" s="23"/>
    </row>
  </sheetData>
  <sheetProtection algorithmName="SHA-512" hashValue="PgB1LejxxqVC0QMTX5QZEXI3qRNx2P3ZNge51ft4RNJRGpIRtKTxPzDFNSUhZlsuq68tYnqRsj59mor8EA60eA==" saltValue="jJvg5eFwSYeSG4LWq3CvSg==" spinCount="100000" sheet="1" objects="1" scenarios="1"/>
  <mergeCells count="5">
    <mergeCell ref="G3:H4"/>
    <mergeCell ref="A2:H2"/>
    <mergeCell ref="A1:B1"/>
    <mergeCell ref="C1:D1"/>
    <mergeCell ref="E1:H1"/>
  </mergeCells>
  <conditionalFormatting sqref="C1:C6 C144:C1048576">
    <cfRule type="cellIs" dxfId="3" priority="1" operator="between">
      <formula>2004</formula>
      <formula>2009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85" orientation="portrait" horizontalDpi="300" verticalDpi="300" r:id="rId1"/>
  <headerFooter>
    <oddHeader xml:space="preserve">&amp;C&amp;"Arial CE,Félkövér"&amp;12 2024/2025. TANÉVI ATLÉTIKA DIÁKOLIMPIA®
ÜGYESSÉGI ÉS VÁLTÓFUTÓ CSAPATBAJNOKSÁG </oddHead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6817565-85C6-4B89-9D10-9E44CEC8E27C}">
          <x14:formula1>
            <xm:f>'L 4x800 sorrend'!$K$2:$K$4</xm:f>
          </x14:formula1>
          <xm:sqref>A1:B1</xm:sqref>
        </x14:dataValidation>
        <x14:dataValidation type="list" allowBlank="1" showInputMessage="1" showErrorMessage="1" xr:uid="{4104CC0B-CF93-4522-994F-96E8D9FDC530}">
          <x14:formula1>
            <xm:f>'L 4x800 sorrend'!$I$2:$I$3</xm:f>
          </x14:formula1>
          <xm:sqref>C1:D1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K31"/>
  <sheetViews>
    <sheetView zoomScaleNormal="100" workbookViewId="0">
      <selection activeCell="D9" sqref="D9"/>
    </sheetView>
  </sheetViews>
  <sheetFormatPr defaultRowHeight="12.75"/>
  <cols>
    <col min="1" max="1" width="9.7109375" customWidth="1"/>
    <col min="2" max="2" width="20.140625" customWidth="1"/>
    <col min="3" max="3" width="85.85546875" customWidth="1"/>
    <col min="4" max="4" width="12.85546875" customWidth="1"/>
    <col min="9" max="10" width="0" hidden="1" customWidth="1"/>
    <col min="11" max="11" width="24" hidden="1" customWidth="1"/>
  </cols>
  <sheetData>
    <row r="1" spans="1:11" ht="60" customHeight="1">
      <c r="A1" s="64" t="str">
        <f>'56kcs L 4x800'!E1</f>
        <v>V-VI.</v>
      </c>
      <c r="B1" s="64" t="str">
        <f>'56kcs L 4x800'!C1</f>
        <v>Lány</v>
      </c>
      <c r="C1" s="64" t="str">
        <f>'56kcs L 4x800'!A1</f>
        <v>4 x 800 m váltófutás</v>
      </c>
      <c r="D1" s="62"/>
    </row>
    <row r="2" spans="1:11" ht="20.25" customHeight="1">
      <c r="A2" s="1"/>
      <c r="B2" s="1" t="s">
        <v>15</v>
      </c>
      <c r="C2" s="1" t="s">
        <v>16</v>
      </c>
      <c r="D2" s="1" t="s">
        <v>17</v>
      </c>
      <c r="I2" t="s">
        <v>35</v>
      </c>
      <c r="K2" t="s">
        <v>38</v>
      </c>
    </row>
    <row r="3" spans="1:11">
      <c r="A3" s="2" t="s">
        <v>0</v>
      </c>
      <c r="B3" s="4" t="str">
        <f>'56kcs L 4x800'!C13</f>
        <v>Tolna</v>
      </c>
      <c r="C3" s="68" t="str">
        <f>'56kcs L 4x800'!B13</f>
        <v>Tolnai Szent István Katolikus Gimnázium</v>
      </c>
      <c r="D3" s="3">
        <f>'56kcs L 4x800'!E13</f>
        <v>8.0925925925925939E-3</v>
      </c>
      <c r="I3" t="s">
        <v>36</v>
      </c>
      <c r="K3" t="s">
        <v>39</v>
      </c>
    </row>
    <row r="4" spans="1:11">
      <c r="A4" s="2" t="s">
        <v>1</v>
      </c>
      <c r="B4" s="4" t="str">
        <f>'56kcs L 4x800'!C6</f>
        <v>Szekszárd</v>
      </c>
      <c r="C4" s="68" t="str">
        <f>'56kcs L 4x800'!B6</f>
        <v>Szekszárdi Garay János Gimnázium</v>
      </c>
      <c r="D4" s="3">
        <f>'56kcs L 4x800'!E6</f>
        <v>8.2071759259259268E-3</v>
      </c>
      <c r="K4" t="s">
        <v>37</v>
      </c>
    </row>
    <row r="5" spans="1:11">
      <c r="A5" s="2" t="s">
        <v>2</v>
      </c>
      <c r="B5" s="4" t="str">
        <f>'56kcs L 4x800'!C20</f>
        <v>Szekszárd</v>
      </c>
      <c r="C5" s="68" t="str">
        <f>'56kcs L 4x800'!B20</f>
        <v>Szekszárdi I. Béla Gimnázium</v>
      </c>
      <c r="D5" s="3">
        <f>'56kcs L 4x800'!E20</f>
        <v>1.0269675925925925E-2</v>
      </c>
    </row>
    <row r="6" spans="1:11">
      <c r="A6" s="2" t="s">
        <v>3</v>
      </c>
      <c r="B6" s="4">
        <f>'56kcs L 4x800'!C27</f>
        <v>0</v>
      </c>
      <c r="C6" s="68">
        <f>'56kcs L 4x800'!B27</f>
        <v>0</v>
      </c>
      <c r="D6" s="3">
        <f>'56kcs L 4x800'!E27</f>
        <v>0</v>
      </c>
    </row>
    <row r="7" spans="1:11">
      <c r="A7" s="2" t="s">
        <v>4</v>
      </c>
      <c r="B7" s="4">
        <f>'56kcs L 4x800'!C34</f>
        <v>0</v>
      </c>
      <c r="C7" s="68">
        <f>'56kcs L 4x800'!B34</f>
        <v>0</v>
      </c>
      <c r="D7" s="3">
        <f>'56kcs L 4x800'!E34</f>
        <v>0</v>
      </c>
    </row>
    <row r="8" spans="1:11">
      <c r="A8" s="2" t="s">
        <v>5</v>
      </c>
      <c r="B8" s="4">
        <f>'56kcs L 4x800'!C41</f>
        <v>0</v>
      </c>
      <c r="C8" s="68">
        <f>'56kcs L 4x800'!B41</f>
        <v>0</v>
      </c>
      <c r="D8" s="3">
        <f>'56kcs L 4x800'!E41</f>
        <v>0</v>
      </c>
    </row>
    <row r="9" spans="1:11">
      <c r="A9" s="2" t="s">
        <v>6</v>
      </c>
      <c r="B9" s="4">
        <f>'56kcs L 4x800'!C48</f>
        <v>0</v>
      </c>
      <c r="C9" s="68">
        <f>'56kcs L 4x800'!B48</f>
        <v>0</v>
      </c>
      <c r="D9" s="3">
        <f>'56kcs L 4x800'!E48</f>
        <v>0</v>
      </c>
    </row>
    <row r="10" spans="1:11">
      <c r="A10" s="2" t="s">
        <v>7</v>
      </c>
      <c r="B10" s="4">
        <f>'56kcs L 4x800'!C55</f>
        <v>0</v>
      </c>
      <c r="C10" s="68">
        <f>'56kcs L 4x800'!B55</f>
        <v>0</v>
      </c>
      <c r="D10" s="3">
        <f>'56kcs L 4x800'!E55</f>
        <v>0</v>
      </c>
    </row>
    <row r="11" spans="1:11">
      <c r="A11" s="2" t="s">
        <v>18</v>
      </c>
      <c r="B11" s="4">
        <f>'56kcs L 4x800'!C62</f>
        <v>0</v>
      </c>
      <c r="C11" s="68">
        <f>'56kcs L 4x800'!B62</f>
        <v>0</v>
      </c>
      <c r="D11" s="3">
        <f>'56kcs L 4x800'!E62</f>
        <v>0</v>
      </c>
    </row>
    <row r="12" spans="1:11">
      <c r="A12" s="2" t="s">
        <v>19</v>
      </c>
      <c r="B12" s="4">
        <f>'56kcs L 4x800'!C69</f>
        <v>0</v>
      </c>
      <c r="C12" s="68">
        <f>'56kcs L 4x800'!B69</f>
        <v>0</v>
      </c>
      <c r="D12" s="3">
        <f>'56kcs L 4x800'!E69</f>
        <v>0</v>
      </c>
    </row>
    <row r="13" spans="1:11">
      <c r="A13" s="2" t="s">
        <v>20</v>
      </c>
      <c r="B13" s="4">
        <f>'56kcs L 4x800'!C76</f>
        <v>0</v>
      </c>
      <c r="C13" s="68">
        <f>'56kcs L 4x800'!B76</f>
        <v>0</v>
      </c>
      <c r="D13" s="3">
        <f>'56kcs L 4x800'!E76</f>
        <v>0</v>
      </c>
    </row>
    <row r="14" spans="1:11">
      <c r="A14" s="2" t="s">
        <v>21</v>
      </c>
      <c r="B14" s="4">
        <f>'56kcs L 4x800'!C83</f>
        <v>0</v>
      </c>
      <c r="C14" s="68">
        <f>'56kcs L 4x800'!B83</f>
        <v>0</v>
      </c>
      <c r="D14" s="3">
        <f>'56kcs L 4x800'!E83</f>
        <v>0</v>
      </c>
      <c r="H14" s="63"/>
    </row>
    <row r="15" spans="1:11">
      <c r="A15" s="2" t="s">
        <v>22</v>
      </c>
      <c r="B15" s="4">
        <f>'56kcs L 4x800'!C90</f>
        <v>0</v>
      </c>
      <c r="C15" s="68">
        <f>'56kcs L 4x800'!B90</f>
        <v>0</v>
      </c>
      <c r="D15" s="3">
        <f>'56kcs L 4x800'!E90</f>
        <v>0</v>
      </c>
    </row>
    <row r="16" spans="1:11">
      <c r="A16" s="2" t="s">
        <v>23</v>
      </c>
      <c r="B16" s="4">
        <f>'56kcs L 4x800'!C97</f>
        <v>0</v>
      </c>
      <c r="C16" s="68">
        <f>'56kcs L 4x800'!B97</f>
        <v>0</v>
      </c>
      <c r="D16" s="3">
        <f>'56kcs L 4x800'!E97</f>
        <v>0</v>
      </c>
    </row>
    <row r="17" spans="1:4">
      <c r="A17" s="2" t="s">
        <v>24</v>
      </c>
      <c r="B17" s="4">
        <f>'56kcs L 4x800'!C104</f>
        <v>0</v>
      </c>
      <c r="C17" s="68">
        <f>'56kcs L 4x800'!B104</f>
        <v>0</v>
      </c>
      <c r="D17" s="3">
        <f>'56kcs L 4x800'!E104</f>
        <v>0</v>
      </c>
    </row>
    <row r="18" spans="1:4">
      <c r="A18" s="2" t="s">
        <v>28</v>
      </c>
      <c r="B18" s="4">
        <f>'56kcs L 4x800'!C111</f>
        <v>0</v>
      </c>
      <c r="C18" s="68">
        <f>'56kcs L 4x800'!B111</f>
        <v>0</v>
      </c>
      <c r="D18" s="3">
        <f>'56kcs L 4x800'!E111</f>
        <v>0</v>
      </c>
    </row>
    <row r="19" spans="1:4">
      <c r="A19" s="2" t="s">
        <v>29</v>
      </c>
      <c r="B19" s="4">
        <f>'56kcs L 4x800'!C118</f>
        <v>0</v>
      </c>
      <c r="C19" s="68">
        <f>'56kcs L 4x800'!B118</f>
        <v>0</v>
      </c>
      <c r="D19" s="3">
        <f>'56kcs L 4x800'!E118</f>
        <v>0</v>
      </c>
    </row>
    <row r="20" spans="1:4">
      <c r="A20" s="2" t="s">
        <v>30</v>
      </c>
      <c r="B20" s="4">
        <f>'56kcs L 4x800'!C125</f>
        <v>0</v>
      </c>
      <c r="C20" s="68">
        <f>'56kcs L 4x800'!B125</f>
        <v>0</v>
      </c>
      <c r="D20" s="3">
        <f>'56kcs L 4x800'!E125</f>
        <v>0</v>
      </c>
    </row>
    <row r="21" spans="1:4">
      <c r="A21" s="2" t="s">
        <v>31</v>
      </c>
      <c r="B21" s="4">
        <f>'56kcs L 4x800'!C132</f>
        <v>0</v>
      </c>
      <c r="C21" s="68">
        <f>'56kcs L 4x800'!B132</f>
        <v>0</v>
      </c>
      <c r="D21" s="3">
        <f>'56kcs L 4x800'!E132</f>
        <v>0</v>
      </c>
    </row>
    <row r="22" spans="1:4">
      <c r="A22" s="2" t="s">
        <v>32</v>
      </c>
      <c r="B22" s="4">
        <f>'56kcs L 4x800'!C139</f>
        <v>0</v>
      </c>
      <c r="C22" s="68">
        <f>'56kcs L 4x800'!B139</f>
        <v>0</v>
      </c>
      <c r="D22" s="3">
        <f>'56kcs L 4x800'!E139</f>
        <v>0</v>
      </c>
    </row>
    <row r="24" spans="1:4" ht="20.25" customHeight="1">
      <c r="B24" s="66" t="str">
        <f>Fedlap!A22</f>
        <v>Szekszárd, Atlétika Centrum</v>
      </c>
      <c r="C24" s="67">
        <f>Fedlap!A25</f>
        <v>45553</v>
      </c>
    </row>
    <row r="26" spans="1:4">
      <c r="A26" s="69" t="s">
        <v>44</v>
      </c>
    </row>
    <row r="28" spans="1:4">
      <c r="A28" t="s">
        <v>26</v>
      </c>
    </row>
    <row r="29" spans="1:4">
      <c r="A29" t="s">
        <v>50</v>
      </c>
      <c r="B29" t="s">
        <v>47</v>
      </c>
    </row>
    <row r="30" spans="1:4">
      <c r="B30" t="s">
        <v>48</v>
      </c>
    </row>
    <row r="31" spans="1:4">
      <c r="B31" t="s">
        <v>49</v>
      </c>
    </row>
  </sheetData>
  <sortState ref="B3:D5">
    <sortCondition ref="D3:D5"/>
  </sortState>
  <phoneticPr fontId="14" type="noConversion"/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I144"/>
  <sheetViews>
    <sheetView zoomScaleNormal="100" zoomScalePageLayoutView="85" workbookViewId="0">
      <selection activeCell="E6" sqref="E6"/>
    </sheetView>
  </sheetViews>
  <sheetFormatPr defaultColWidth="9.140625" defaultRowHeight="12.75"/>
  <cols>
    <col min="1" max="1" width="3.7109375" style="32" customWidth="1"/>
    <col min="2" max="2" width="59.85546875" style="59" customWidth="1"/>
    <col min="3" max="3" width="15.42578125" style="32" customWidth="1"/>
    <col min="4" max="4" width="2.5703125" style="32" customWidth="1"/>
    <col min="5" max="5" width="13.7109375" style="32" customWidth="1"/>
    <col min="6" max="6" width="1.7109375" style="32" customWidth="1"/>
    <col min="7" max="7" width="4.140625" style="33" customWidth="1"/>
    <col min="8" max="8" width="11.42578125" style="33" bestFit="1" customWidth="1"/>
    <col min="9" max="16384" width="9.140625" style="32"/>
  </cols>
  <sheetData>
    <row r="1" spans="1:9" ht="41.25" customHeight="1">
      <c r="A1" s="95" t="s">
        <v>38</v>
      </c>
      <c r="B1" s="95"/>
      <c r="C1" s="95" t="s">
        <v>35</v>
      </c>
      <c r="D1" s="95"/>
      <c r="E1" s="96" t="s">
        <v>40</v>
      </c>
      <c r="F1" s="96"/>
      <c r="G1" s="96"/>
      <c r="H1" s="96"/>
    </row>
    <row r="2" spans="1:9" ht="31.5" customHeight="1" thickBot="1">
      <c r="A2" s="94" t="s">
        <v>46</v>
      </c>
      <c r="B2" s="94"/>
      <c r="C2" s="94"/>
      <c r="D2" s="94"/>
      <c r="E2" s="94"/>
      <c r="F2" s="94"/>
      <c r="G2" s="94"/>
      <c r="H2" s="94"/>
      <c r="I2" s="6"/>
    </row>
    <row r="3" spans="1:9">
      <c r="A3" s="24"/>
      <c r="B3" s="55"/>
      <c r="C3" s="5"/>
      <c r="G3" s="90" t="s">
        <v>14</v>
      </c>
      <c r="H3" s="91"/>
    </row>
    <row r="4" spans="1:9" ht="14.25" customHeight="1" thickBot="1">
      <c r="A4" s="24"/>
      <c r="B4" s="61" t="s">
        <v>41</v>
      </c>
      <c r="C4" s="5"/>
      <c r="G4" s="92"/>
      <c r="H4" s="93"/>
    </row>
    <row r="5" spans="1:9" ht="24" customHeight="1" thickBot="1">
      <c r="A5" s="26"/>
      <c r="B5" s="57"/>
      <c r="C5" s="27"/>
      <c r="D5" s="34"/>
      <c r="E5" s="65" t="s">
        <v>43</v>
      </c>
      <c r="F5" s="35"/>
      <c r="G5" s="23"/>
      <c r="H5" s="23"/>
    </row>
    <row r="6" spans="1:9" ht="15.75" thickBot="1">
      <c r="A6" s="28" t="s">
        <v>0</v>
      </c>
      <c r="B6" s="60" t="s">
        <v>59</v>
      </c>
      <c r="C6" s="21" t="s">
        <v>58</v>
      </c>
      <c r="D6" s="31"/>
      <c r="E6" s="38">
        <v>1.4409722222222223E-2</v>
      </c>
      <c r="F6" s="37"/>
      <c r="G6" s="76">
        <f>RANK(E6,$E$6:$E$139,1)</f>
        <v>4</v>
      </c>
      <c r="H6" s="70" t="s">
        <v>25</v>
      </c>
    </row>
    <row r="7" spans="1:9">
      <c r="A7" s="28"/>
      <c r="B7" s="56" t="s">
        <v>57</v>
      </c>
      <c r="C7" s="73">
        <v>2009</v>
      </c>
      <c r="D7" s="31"/>
      <c r="E7" s="36"/>
      <c r="F7" s="37"/>
      <c r="G7" s="77"/>
      <c r="H7" s="71"/>
    </row>
    <row r="8" spans="1:9">
      <c r="A8" s="28"/>
      <c r="B8" s="56" t="s">
        <v>56</v>
      </c>
      <c r="C8" s="73">
        <v>2009</v>
      </c>
      <c r="D8" s="31"/>
      <c r="E8" s="36"/>
      <c r="F8" s="37"/>
      <c r="G8" s="77"/>
      <c r="H8" s="71"/>
    </row>
    <row r="9" spans="1:9">
      <c r="A9" s="25"/>
      <c r="B9" s="56" t="s">
        <v>55</v>
      </c>
      <c r="C9" s="73">
        <v>2010</v>
      </c>
      <c r="D9" s="31"/>
      <c r="E9" s="30"/>
      <c r="F9" s="37"/>
      <c r="G9" s="77"/>
      <c r="H9" s="71"/>
    </row>
    <row r="10" spans="1:9">
      <c r="A10" s="25"/>
      <c r="B10" s="56" t="s">
        <v>54</v>
      </c>
      <c r="C10" s="73">
        <v>2009</v>
      </c>
      <c r="D10" s="31"/>
      <c r="E10" s="30"/>
      <c r="F10" s="6"/>
      <c r="G10" s="77"/>
      <c r="H10" s="71"/>
    </row>
    <row r="11" spans="1:9">
      <c r="A11" s="25"/>
      <c r="B11" s="58" t="s">
        <v>53</v>
      </c>
      <c r="C11" s="73"/>
      <c r="D11" s="31"/>
      <c r="E11" s="30"/>
      <c r="F11" s="6"/>
      <c r="G11" s="77"/>
      <c r="H11" s="71"/>
    </row>
    <row r="12" spans="1:9" ht="13.5" thickBot="1">
      <c r="A12" s="25"/>
      <c r="B12" s="56"/>
      <c r="C12" s="73"/>
      <c r="D12" s="31"/>
      <c r="E12" s="30"/>
      <c r="F12" s="6"/>
      <c r="G12" s="77"/>
      <c r="H12" s="71"/>
    </row>
    <row r="13" spans="1:9" ht="15.75" thickBot="1">
      <c r="A13" s="28" t="s">
        <v>1</v>
      </c>
      <c r="B13" s="60" t="s">
        <v>80</v>
      </c>
      <c r="C13" s="74" t="s">
        <v>81</v>
      </c>
      <c r="D13" s="31"/>
      <c r="E13" s="38">
        <v>1.3239583333333334E-2</v>
      </c>
      <c r="F13" s="37"/>
      <c r="G13" s="76">
        <f>RANK(E13,$E$6:$E$139,1)</f>
        <v>2</v>
      </c>
      <c r="H13" s="70" t="s">
        <v>25</v>
      </c>
    </row>
    <row r="14" spans="1:9">
      <c r="A14" s="28"/>
      <c r="B14" s="56" t="s">
        <v>107</v>
      </c>
      <c r="C14" s="73">
        <v>2009</v>
      </c>
      <c r="D14" s="31"/>
      <c r="E14" s="36"/>
      <c r="F14" s="37"/>
      <c r="G14" s="77"/>
      <c r="H14" s="71"/>
    </row>
    <row r="15" spans="1:9">
      <c r="A15" s="28"/>
      <c r="B15" s="56" t="s">
        <v>108</v>
      </c>
      <c r="C15" s="73">
        <v>2007</v>
      </c>
      <c r="D15" s="31"/>
      <c r="E15" s="36"/>
      <c r="F15" s="37"/>
      <c r="G15" s="77"/>
      <c r="H15" s="71"/>
    </row>
    <row r="16" spans="1:9">
      <c r="A16" s="25"/>
      <c r="B16" s="56" t="s">
        <v>109</v>
      </c>
      <c r="C16" s="73">
        <v>2008</v>
      </c>
      <c r="D16" s="31"/>
      <c r="E16" s="30"/>
      <c r="F16" s="37"/>
      <c r="G16" s="77"/>
      <c r="H16" s="71"/>
    </row>
    <row r="17" spans="1:8">
      <c r="A17" s="25"/>
      <c r="B17" s="56" t="s">
        <v>110</v>
      </c>
      <c r="C17" s="73">
        <v>2007</v>
      </c>
      <c r="D17" s="31"/>
      <c r="E17" s="30"/>
      <c r="F17" s="6"/>
      <c r="G17" s="77"/>
      <c r="H17" s="71"/>
    </row>
    <row r="18" spans="1:8">
      <c r="A18" s="25"/>
      <c r="B18" s="58" t="s">
        <v>82</v>
      </c>
      <c r="C18" s="73"/>
      <c r="D18" s="31"/>
      <c r="E18" s="30"/>
      <c r="F18" s="6"/>
      <c r="G18" s="77"/>
      <c r="H18" s="71"/>
    </row>
    <row r="19" spans="1:8" ht="13.5" thickBot="1">
      <c r="A19" s="25"/>
      <c r="B19" s="56"/>
      <c r="C19" s="73"/>
      <c r="D19" s="31"/>
      <c r="E19" s="30"/>
      <c r="F19" s="6"/>
      <c r="G19" s="77"/>
      <c r="H19" s="71"/>
    </row>
    <row r="20" spans="1:8" ht="15.75" thickBot="1">
      <c r="A20" s="28" t="s">
        <v>2</v>
      </c>
      <c r="B20" s="60" t="s">
        <v>111</v>
      </c>
      <c r="C20" s="74" t="s">
        <v>112</v>
      </c>
      <c r="D20" s="31"/>
      <c r="E20" s="38">
        <v>1.2918981481481483E-2</v>
      </c>
      <c r="F20" s="37"/>
      <c r="G20" s="76">
        <f>RANK(E20,$E$6:$E$139,1)</f>
        <v>1</v>
      </c>
      <c r="H20" s="70" t="s">
        <v>25</v>
      </c>
    </row>
    <row r="21" spans="1:8">
      <c r="A21" s="28"/>
      <c r="B21" s="56" t="s">
        <v>113</v>
      </c>
      <c r="C21" s="73">
        <v>2008</v>
      </c>
      <c r="D21" s="31"/>
      <c r="E21" s="36"/>
      <c r="F21" s="37"/>
      <c r="G21" s="77"/>
      <c r="H21" s="71"/>
    </row>
    <row r="22" spans="1:8">
      <c r="A22" s="28"/>
      <c r="B22" s="56" t="s">
        <v>114</v>
      </c>
      <c r="C22" s="73">
        <v>2006</v>
      </c>
      <c r="D22" s="31"/>
      <c r="E22" s="36"/>
      <c r="F22" s="37"/>
      <c r="G22" s="77"/>
      <c r="H22" s="71"/>
    </row>
    <row r="23" spans="1:8">
      <c r="A23" s="25"/>
      <c r="B23" s="56" t="s">
        <v>115</v>
      </c>
      <c r="C23" s="73">
        <v>2006</v>
      </c>
      <c r="D23" s="31"/>
      <c r="E23" s="30"/>
      <c r="F23" s="37"/>
      <c r="G23" s="77"/>
      <c r="H23" s="71"/>
    </row>
    <row r="24" spans="1:8">
      <c r="A24" s="25"/>
      <c r="B24" s="56" t="s">
        <v>153</v>
      </c>
      <c r="C24" s="73">
        <v>2007</v>
      </c>
      <c r="D24" s="31"/>
      <c r="E24" s="30"/>
      <c r="F24" s="6"/>
      <c r="G24" s="77"/>
      <c r="H24" s="71"/>
    </row>
    <row r="25" spans="1:8">
      <c r="A25" s="25"/>
      <c r="B25" s="56" t="s">
        <v>116</v>
      </c>
      <c r="C25" s="73"/>
      <c r="D25" s="31"/>
      <c r="E25" s="30"/>
      <c r="F25" s="6"/>
      <c r="G25" s="77"/>
      <c r="H25" s="71"/>
    </row>
    <row r="26" spans="1:8" ht="13.5" thickBot="1">
      <c r="A26" s="25"/>
      <c r="B26" s="56"/>
      <c r="C26" s="73"/>
      <c r="D26" s="31"/>
      <c r="E26" s="30"/>
      <c r="F26" s="6"/>
      <c r="G26" s="77"/>
      <c r="H26" s="71"/>
    </row>
    <row r="27" spans="1:8" ht="15.75" thickBot="1">
      <c r="A27" s="28" t="s">
        <v>3</v>
      </c>
      <c r="B27" s="60" t="s">
        <v>117</v>
      </c>
      <c r="C27" s="74" t="s">
        <v>81</v>
      </c>
      <c r="D27" s="31"/>
      <c r="E27" s="38">
        <v>1.3799768518518519E-2</v>
      </c>
      <c r="F27" s="37"/>
      <c r="G27" s="76">
        <f>RANK(E27,$E$6:$E$139,1)</f>
        <v>3</v>
      </c>
      <c r="H27" s="70" t="s">
        <v>25</v>
      </c>
    </row>
    <row r="28" spans="1:8">
      <c r="A28" s="28"/>
      <c r="B28" s="56" t="s">
        <v>118</v>
      </c>
      <c r="C28" s="73">
        <v>2006</v>
      </c>
      <c r="D28" s="31"/>
      <c r="E28" s="36"/>
      <c r="F28" s="37"/>
      <c r="G28" s="77"/>
      <c r="H28" s="71"/>
    </row>
    <row r="29" spans="1:8">
      <c r="A29" s="28"/>
      <c r="B29" s="56" t="s">
        <v>119</v>
      </c>
      <c r="C29" s="73">
        <v>2006</v>
      </c>
      <c r="D29" s="31"/>
      <c r="E29" s="36"/>
      <c r="F29" s="37"/>
      <c r="G29" s="77"/>
      <c r="H29" s="71"/>
    </row>
    <row r="30" spans="1:8">
      <c r="A30" s="25"/>
      <c r="B30" s="56" t="s">
        <v>120</v>
      </c>
      <c r="C30" s="73">
        <v>2006</v>
      </c>
      <c r="D30" s="31"/>
      <c r="E30" s="30"/>
      <c r="F30" s="37"/>
      <c r="G30" s="77"/>
      <c r="H30" s="71"/>
    </row>
    <row r="31" spans="1:8">
      <c r="A31" s="25"/>
      <c r="B31" s="56" t="s">
        <v>121</v>
      </c>
      <c r="C31" s="73">
        <v>2006</v>
      </c>
      <c r="D31" s="31"/>
      <c r="E31" s="30"/>
      <c r="F31" s="6"/>
      <c r="G31" s="77"/>
      <c r="H31" s="71"/>
    </row>
    <row r="32" spans="1:8">
      <c r="A32" s="25"/>
      <c r="B32" s="58" t="s">
        <v>122</v>
      </c>
      <c r="C32" s="73"/>
      <c r="D32" s="31"/>
      <c r="E32" s="30"/>
      <c r="F32" s="6"/>
      <c r="G32" s="77"/>
      <c r="H32" s="71"/>
    </row>
    <row r="33" spans="1:8" ht="13.5" thickBot="1">
      <c r="A33" s="25"/>
      <c r="B33" s="56"/>
      <c r="C33" s="73"/>
      <c r="D33" s="31"/>
      <c r="E33" s="30"/>
      <c r="F33" s="6"/>
      <c r="G33" s="77"/>
      <c r="H33" s="71"/>
    </row>
    <row r="34" spans="1:8" ht="15.75" thickBot="1">
      <c r="A34" s="28" t="s">
        <v>4</v>
      </c>
      <c r="B34" s="60"/>
      <c r="C34" s="74"/>
      <c r="D34" s="31"/>
      <c r="E34" s="39"/>
      <c r="F34" s="37"/>
      <c r="G34" s="76" t="e">
        <f>RANK(E34,$E$6:$E$139,1)</f>
        <v>#N/A</v>
      </c>
      <c r="H34" s="70" t="s">
        <v>25</v>
      </c>
    </row>
    <row r="35" spans="1:8">
      <c r="A35" s="28"/>
      <c r="B35" s="56"/>
      <c r="C35" s="73"/>
      <c r="D35" s="31"/>
      <c r="E35" s="36"/>
      <c r="F35" s="37"/>
      <c r="G35" s="77"/>
      <c r="H35" s="71"/>
    </row>
    <row r="36" spans="1:8">
      <c r="A36" s="28"/>
      <c r="B36" s="56"/>
      <c r="C36" s="73"/>
      <c r="D36" s="31"/>
      <c r="E36" s="36"/>
      <c r="F36" s="37"/>
      <c r="G36" s="77"/>
      <c r="H36" s="71"/>
    </row>
    <row r="37" spans="1:8">
      <c r="A37" s="25"/>
      <c r="B37" s="56"/>
      <c r="C37" s="73"/>
      <c r="D37" s="31"/>
      <c r="E37" s="30"/>
      <c r="F37" s="37"/>
      <c r="G37" s="77"/>
      <c r="H37" s="71"/>
    </row>
    <row r="38" spans="1:8">
      <c r="A38" s="25"/>
      <c r="B38" s="56"/>
      <c r="C38" s="73"/>
      <c r="D38" s="31"/>
      <c r="E38" s="30"/>
      <c r="F38" s="6"/>
      <c r="G38" s="77"/>
      <c r="H38" s="71"/>
    </row>
    <row r="39" spans="1:8">
      <c r="A39" s="25"/>
      <c r="B39" s="58" t="s">
        <v>10</v>
      </c>
      <c r="C39" s="73"/>
      <c r="D39" s="31"/>
      <c r="E39" s="30"/>
      <c r="F39" s="6"/>
      <c r="G39" s="77"/>
      <c r="H39" s="71"/>
    </row>
    <row r="40" spans="1:8" ht="13.5" thickBot="1">
      <c r="A40" s="25"/>
      <c r="B40" s="56"/>
      <c r="C40" s="73"/>
      <c r="D40" s="31"/>
      <c r="E40" s="30"/>
      <c r="F40" s="6"/>
      <c r="G40" s="77"/>
      <c r="H40" s="71"/>
    </row>
    <row r="41" spans="1:8" ht="15.75" thickBot="1">
      <c r="A41" s="28" t="s">
        <v>5</v>
      </c>
      <c r="B41" s="60"/>
      <c r="C41" s="74"/>
      <c r="D41" s="31"/>
      <c r="E41" s="39"/>
      <c r="F41" s="37"/>
      <c r="G41" s="76" t="e">
        <f>RANK(E41,$E$6:$E$139,1)</f>
        <v>#N/A</v>
      </c>
      <c r="H41" s="70" t="s">
        <v>25</v>
      </c>
    </row>
    <row r="42" spans="1:8">
      <c r="A42" s="28"/>
      <c r="B42" s="56"/>
      <c r="C42" s="73"/>
      <c r="D42" s="31"/>
      <c r="E42" s="36"/>
      <c r="F42" s="37"/>
      <c r="G42" s="77"/>
      <c r="H42" s="71"/>
    </row>
    <row r="43" spans="1:8">
      <c r="A43" s="28"/>
      <c r="B43" s="56"/>
      <c r="C43" s="73"/>
      <c r="D43" s="31"/>
      <c r="E43" s="36"/>
      <c r="F43" s="37"/>
      <c r="G43" s="77"/>
      <c r="H43" s="71"/>
    </row>
    <row r="44" spans="1:8">
      <c r="A44" s="25"/>
      <c r="B44" s="56"/>
      <c r="C44" s="73"/>
      <c r="D44" s="31"/>
      <c r="E44" s="30"/>
      <c r="F44" s="37"/>
      <c r="G44" s="77"/>
      <c r="H44" s="71"/>
    </row>
    <row r="45" spans="1:8">
      <c r="A45" s="25"/>
      <c r="B45" s="56"/>
      <c r="C45" s="73"/>
      <c r="D45" s="31"/>
      <c r="E45" s="30"/>
      <c r="F45" s="6"/>
      <c r="G45" s="77"/>
      <c r="H45" s="71"/>
    </row>
    <row r="46" spans="1:8">
      <c r="A46" s="25"/>
      <c r="B46" s="58" t="s">
        <v>10</v>
      </c>
      <c r="C46" s="73"/>
      <c r="D46" s="31"/>
      <c r="E46" s="30"/>
      <c r="F46" s="6"/>
      <c r="G46" s="77"/>
      <c r="H46" s="71"/>
    </row>
    <row r="47" spans="1:8" ht="13.5" thickBot="1">
      <c r="A47" s="25"/>
      <c r="B47" s="56"/>
      <c r="C47" s="73"/>
      <c r="D47" s="31"/>
      <c r="E47" s="30"/>
      <c r="F47" s="6"/>
      <c r="G47" s="77"/>
      <c r="H47" s="71"/>
    </row>
    <row r="48" spans="1:8" ht="15.75" thickBot="1">
      <c r="A48" s="28" t="s">
        <v>6</v>
      </c>
      <c r="B48" s="60"/>
      <c r="C48" s="74"/>
      <c r="D48" s="31"/>
      <c r="E48" s="39"/>
      <c r="F48" s="37"/>
      <c r="G48" s="76" t="e">
        <f>RANK(E48,$E$6:$E$139,1)</f>
        <v>#N/A</v>
      </c>
      <c r="H48" s="70" t="s">
        <v>25</v>
      </c>
    </row>
    <row r="49" spans="1:8">
      <c r="A49" s="28"/>
      <c r="B49" s="56"/>
      <c r="C49" s="73"/>
      <c r="D49" s="31"/>
      <c r="E49" s="36"/>
      <c r="F49" s="37"/>
      <c r="G49" s="77"/>
      <c r="H49" s="71"/>
    </row>
    <row r="50" spans="1:8">
      <c r="A50" s="28"/>
      <c r="B50" s="56"/>
      <c r="C50" s="73"/>
      <c r="D50" s="31"/>
      <c r="E50" s="36"/>
      <c r="F50" s="37"/>
      <c r="G50" s="77"/>
      <c r="H50" s="71"/>
    </row>
    <row r="51" spans="1:8">
      <c r="A51" s="25"/>
      <c r="B51" s="56"/>
      <c r="C51" s="73"/>
      <c r="D51" s="31"/>
      <c r="E51" s="30"/>
      <c r="F51" s="37"/>
      <c r="G51" s="77"/>
      <c r="H51" s="71"/>
    </row>
    <row r="52" spans="1:8">
      <c r="A52" s="25"/>
      <c r="B52" s="56"/>
      <c r="C52" s="73"/>
      <c r="D52" s="31"/>
      <c r="E52" s="30"/>
      <c r="F52" s="6"/>
      <c r="G52" s="77"/>
      <c r="H52" s="71"/>
    </row>
    <row r="53" spans="1:8">
      <c r="A53" s="25"/>
      <c r="B53" s="58" t="s">
        <v>10</v>
      </c>
      <c r="C53" s="73"/>
      <c r="D53" s="31"/>
      <c r="E53" s="30"/>
      <c r="F53" s="6"/>
      <c r="G53" s="77"/>
      <c r="H53" s="71"/>
    </row>
    <row r="54" spans="1:8" ht="13.5" thickBot="1">
      <c r="A54" s="25"/>
      <c r="B54" s="56"/>
      <c r="C54" s="73"/>
      <c r="D54" s="31"/>
      <c r="E54" s="30"/>
      <c r="F54" s="6"/>
      <c r="G54" s="77"/>
      <c r="H54" s="71"/>
    </row>
    <row r="55" spans="1:8" ht="15.75" thickBot="1">
      <c r="A55" s="28" t="s">
        <v>7</v>
      </c>
      <c r="B55" s="60"/>
      <c r="C55" s="74"/>
      <c r="D55" s="31"/>
      <c r="E55" s="39"/>
      <c r="F55" s="37"/>
      <c r="G55" s="76" t="e">
        <f>RANK(E55,$E$6:$E$139,1)</f>
        <v>#N/A</v>
      </c>
      <c r="H55" s="70" t="s">
        <v>25</v>
      </c>
    </row>
    <row r="56" spans="1:8">
      <c r="A56" s="28"/>
      <c r="B56" s="56"/>
      <c r="C56" s="73"/>
      <c r="D56" s="31"/>
      <c r="E56" s="36"/>
      <c r="F56" s="37"/>
      <c r="G56" s="77"/>
      <c r="H56" s="71"/>
    </row>
    <row r="57" spans="1:8">
      <c r="A57" s="28"/>
      <c r="B57" s="56"/>
      <c r="C57" s="73"/>
      <c r="D57" s="31"/>
      <c r="E57" s="36"/>
      <c r="F57" s="37"/>
      <c r="G57" s="77"/>
      <c r="H57" s="71"/>
    </row>
    <row r="58" spans="1:8">
      <c r="A58" s="25"/>
      <c r="B58" s="56"/>
      <c r="C58" s="73"/>
      <c r="D58" s="31"/>
      <c r="E58" s="30"/>
      <c r="F58" s="37"/>
      <c r="G58" s="77"/>
      <c r="H58" s="71"/>
    </row>
    <row r="59" spans="1:8">
      <c r="A59" s="25"/>
      <c r="B59" s="56"/>
      <c r="C59" s="73"/>
      <c r="D59" s="31"/>
      <c r="E59" s="30"/>
      <c r="F59" s="6"/>
      <c r="G59" s="77"/>
      <c r="H59" s="71"/>
    </row>
    <row r="60" spans="1:8">
      <c r="A60" s="25"/>
      <c r="B60" s="58" t="s">
        <v>10</v>
      </c>
      <c r="C60" s="73"/>
      <c r="D60" s="31"/>
      <c r="E60" s="30"/>
      <c r="F60" s="6"/>
      <c r="G60" s="77"/>
      <c r="H60" s="71"/>
    </row>
    <row r="61" spans="1:8" ht="13.5" thickBot="1">
      <c r="A61" s="25"/>
      <c r="B61" s="56"/>
      <c r="C61" s="73"/>
      <c r="D61" s="31"/>
      <c r="E61" s="30"/>
      <c r="F61" s="6"/>
      <c r="G61" s="77"/>
      <c r="H61" s="71"/>
    </row>
    <row r="62" spans="1:8" ht="15.75" thickBot="1">
      <c r="A62" s="28" t="s">
        <v>18</v>
      </c>
      <c r="B62" s="60"/>
      <c r="C62" s="74"/>
      <c r="D62" s="31"/>
      <c r="E62" s="39"/>
      <c r="F62" s="37"/>
      <c r="G62" s="76" t="e">
        <f>RANK(E62,$E$6:$E$139,1)</f>
        <v>#N/A</v>
      </c>
      <c r="H62" s="70" t="s">
        <v>25</v>
      </c>
    </row>
    <row r="63" spans="1:8">
      <c r="A63" s="28"/>
      <c r="B63" s="56"/>
      <c r="C63" s="73"/>
      <c r="D63" s="31"/>
      <c r="E63" s="36"/>
      <c r="F63" s="37"/>
      <c r="G63" s="77"/>
      <c r="H63" s="71"/>
    </row>
    <row r="64" spans="1:8">
      <c r="A64" s="28"/>
      <c r="B64" s="56"/>
      <c r="C64" s="73"/>
      <c r="D64" s="31"/>
      <c r="E64" s="36"/>
      <c r="F64" s="37"/>
      <c r="G64" s="77"/>
      <c r="H64" s="71"/>
    </row>
    <row r="65" spans="1:8">
      <c r="A65" s="25"/>
      <c r="B65" s="56"/>
      <c r="C65" s="73"/>
      <c r="D65" s="31"/>
      <c r="E65" s="30"/>
      <c r="F65" s="37"/>
      <c r="G65" s="77"/>
      <c r="H65" s="71"/>
    </row>
    <row r="66" spans="1:8">
      <c r="A66" s="25"/>
      <c r="B66" s="56"/>
      <c r="C66" s="73"/>
      <c r="D66" s="31"/>
      <c r="E66" s="30"/>
      <c r="F66" s="6"/>
      <c r="G66" s="77"/>
      <c r="H66" s="71"/>
    </row>
    <row r="67" spans="1:8">
      <c r="A67" s="25"/>
      <c r="B67" s="58" t="s">
        <v>10</v>
      </c>
      <c r="C67" s="73"/>
      <c r="D67" s="31"/>
      <c r="E67" s="30"/>
      <c r="F67" s="6"/>
      <c r="G67" s="77"/>
      <c r="H67" s="71"/>
    </row>
    <row r="68" spans="1:8" ht="13.5" thickBot="1">
      <c r="A68" s="25"/>
      <c r="B68" s="56"/>
      <c r="C68" s="73"/>
      <c r="D68" s="31"/>
      <c r="E68" s="30"/>
      <c r="F68" s="6"/>
      <c r="G68" s="77"/>
      <c r="H68" s="71"/>
    </row>
    <row r="69" spans="1:8" ht="15.75" thickBot="1">
      <c r="A69" s="28" t="s">
        <v>19</v>
      </c>
      <c r="B69" s="60"/>
      <c r="C69" s="74"/>
      <c r="D69" s="31"/>
      <c r="E69" s="39"/>
      <c r="F69" s="37"/>
      <c r="G69" s="76" t="e">
        <f>RANK(E69,$E$6:$E$139,1)</f>
        <v>#N/A</v>
      </c>
      <c r="H69" s="70" t="s">
        <v>25</v>
      </c>
    </row>
    <row r="70" spans="1:8">
      <c r="A70" s="28"/>
      <c r="B70" s="56"/>
      <c r="C70" s="73"/>
      <c r="D70" s="31"/>
      <c r="E70" s="36"/>
      <c r="F70" s="37"/>
      <c r="G70" s="77"/>
      <c r="H70" s="71"/>
    </row>
    <row r="71" spans="1:8">
      <c r="A71" s="28"/>
      <c r="B71" s="56"/>
      <c r="C71" s="73"/>
      <c r="D71" s="31"/>
      <c r="E71" s="36"/>
      <c r="F71" s="37"/>
      <c r="G71" s="77"/>
      <c r="H71" s="71"/>
    </row>
    <row r="72" spans="1:8">
      <c r="A72" s="25"/>
      <c r="B72" s="56"/>
      <c r="C72" s="73"/>
      <c r="D72" s="31"/>
      <c r="E72" s="30"/>
      <c r="F72" s="37"/>
      <c r="G72" s="77"/>
      <c r="H72" s="71"/>
    </row>
    <row r="73" spans="1:8">
      <c r="A73" s="25"/>
      <c r="B73" s="56"/>
      <c r="C73" s="73"/>
      <c r="D73" s="31"/>
      <c r="E73" s="30"/>
      <c r="F73" s="6"/>
      <c r="G73" s="77"/>
      <c r="H73" s="71"/>
    </row>
    <row r="74" spans="1:8">
      <c r="A74" s="25"/>
      <c r="B74" s="58" t="s">
        <v>10</v>
      </c>
      <c r="C74" s="73"/>
      <c r="D74" s="31"/>
      <c r="E74" s="30"/>
      <c r="F74" s="6"/>
      <c r="G74" s="77"/>
      <c r="H74" s="71"/>
    </row>
    <row r="75" spans="1:8" ht="13.5" thickBot="1">
      <c r="A75" s="25"/>
      <c r="B75" s="56"/>
      <c r="C75" s="73"/>
      <c r="D75" s="31"/>
      <c r="E75" s="30"/>
      <c r="F75" s="6"/>
      <c r="G75" s="77"/>
      <c r="H75" s="71"/>
    </row>
    <row r="76" spans="1:8" ht="15.75" thickBot="1">
      <c r="A76" s="28" t="s">
        <v>20</v>
      </c>
      <c r="B76" s="60"/>
      <c r="C76" s="74"/>
      <c r="D76" s="31"/>
      <c r="E76" s="39"/>
      <c r="F76" s="37"/>
      <c r="G76" s="76" t="e">
        <f>RANK(E76,$E$6:$E$139,1)</f>
        <v>#N/A</v>
      </c>
      <c r="H76" s="70" t="s">
        <v>25</v>
      </c>
    </row>
    <row r="77" spans="1:8">
      <c r="A77" s="28"/>
      <c r="B77" s="56"/>
      <c r="C77" s="73"/>
      <c r="D77" s="31"/>
      <c r="E77" s="36"/>
      <c r="F77" s="37"/>
      <c r="G77" s="77"/>
      <c r="H77" s="71"/>
    </row>
    <row r="78" spans="1:8">
      <c r="A78" s="28"/>
      <c r="B78" s="56"/>
      <c r="C78" s="73"/>
      <c r="D78" s="31"/>
      <c r="E78" s="36"/>
      <c r="F78" s="37"/>
      <c r="G78" s="77"/>
      <c r="H78" s="71"/>
    </row>
    <row r="79" spans="1:8">
      <c r="A79" s="25"/>
      <c r="B79" s="56"/>
      <c r="C79" s="73"/>
      <c r="D79" s="31"/>
      <c r="E79" s="30"/>
      <c r="F79" s="37"/>
      <c r="G79" s="77"/>
      <c r="H79" s="71"/>
    </row>
    <row r="80" spans="1:8">
      <c r="A80" s="25"/>
      <c r="B80" s="56"/>
      <c r="C80" s="73"/>
      <c r="D80" s="31"/>
      <c r="E80" s="30"/>
      <c r="F80" s="6"/>
      <c r="G80" s="77"/>
      <c r="H80" s="71"/>
    </row>
    <row r="81" spans="1:8">
      <c r="A81" s="25"/>
      <c r="B81" s="58" t="s">
        <v>10</v>
      </c>
      <c r="C81" s="73"/>
      <c r="D81" s="31"/>
      <c r="E81" s="30"/>
      <c r="F81" s="6"/>
      <c r="G81" s="77"/>
      <c r="H81" s="71"/>
    </row>
    <row r="82" spans="1:8" ht="13.5" thickBot="1">
      <c r="A82" s="25"/>
      <c r="B82" s="56"/>
      <c r="C82" s="73"/>
      <c r="D82" s="31"/>
      <c r="E82" s="30"/>
      <c r="F82" s="6"/>
      <c r="G82" s="77"/>
      <c r="H82" s="71"/>
    </row>
    <row r="83" spans="1:8" ht="15.75" thickBot="1">
      <c r="A83" s="28" t="s">
        <v>21</v>
      </c>
      <c r="B83" s="60"/>
      <c r="C83" s="74"/>
      <c r="D83" s="31"/>
      <c r="E83" s="39"/>
      <c r="F83" s="37"/>
      <c r="G83" s="76" t="e">
        <f>RANK(E83,$E$6:$E$139,1)</f>
        <v>#N/A</v>
      </c>
      <c r="H83" s="70" t="s">
        <v>13</v>
      </c>
    </row>
    <row r="84" spans="1:8">
      <c r="A84" s="28"/>
      <c r="B84" s="56"/>
      <c r="C84" s="73"/>
      <c r="D84" s="31"/>
      <c r="E84" s="36"/>
      <c r="F84" s="37"/>
      <c r="G84" s="77"/>
      <c r="H84" s="71"/>
    </row>
    <row r="85" spans="1:8">
      <c r="A85" s="28"/>
      <c r="B85" s="56"/>
      <c r="C85" s="73"/>
      <c r="D85" s="31"/>
      <c r="E85" s="36"/>
      <c r="F85" s="37"/>
      <c r="G85" s="77"/>
      <c r="H85" s="71"/>
    </row>
    <row r="86" spans="1:8">
      <c r="A86" s="25"/>
      <c r="B86" s="56"/>
      <c r="C86" s="73"/>
      <c r="D86" s="31"/>
      <c r="E86" s="30"/>
      <c r="F86" s="37"/>
      <c r="G86" s="77"/>
      <c r="H86" s="71"/>
    </row>
    <row r="87" spans="1:8">
      <c r="A87" s="25"/>
      <c r="B87" s="56"/>
      <c r="C87" s="73"/>
      <c r="D87" s="31"/>
      <c r="E87" s="30"/>
      <c r="F87" s="6"/>
      <c r="G87" s="77"/>
      <c r="H87" s="71"/>
    </row>
    <row r="88" spans="1:8">
      <c r="A88" s="25"/>
      <c r="B88" s="58" t="s">
        <v>10</v>
      </c>
      <c r="C88" s="73"/>
      <c r="D88" s="31"/>
      <c r="E88" s="30"/>
      <c r="F88" s="6"/>
      <c r="G88" s="77"/>
      <c r="H88" s="71"/>
    </row>
    <row r="89" spans="1:8" ht="13.5" thickBot="1">
      <c r="A89" s="25"/>
      <c r="B89" s="56"/>
      <c r="C89" s="73"/>
      <c r="D89" s="31"/>
      <c r="E89" s="30"/>
      <c r="F89" s="6"/>
      <c r="G89" s="77"/>
      <c r="H89" s="71"/>
    </row>
    <row r="90" spans="1:8" ht="15.75" thickBot="1">
      <c r="A90" s="28" t="s">
        <v>22</v>
      </c>
      <c r="B90" s="60"/>
      <c r="C90" s="74"/>
      <c r="D90" s="31"/>
      <c r="E90" s="39"/>
      <c r="F90" s="37"/>
      <c r="G90" s="76" t="e">
        <f>RANK(E90,$E$6:$E$139,1)</f>
        <v>#N/A</v>
      </c>
      <c r="H90" s="70" t="s">
        <v>25</v>
      </c>
    </row>
    <row r="91" spans="1:8">
      <c r="A91" s="28"/>
      <c r="B91" s="56"/>
      <c r="C91" s="73"/>
      <c r="D91" s="31"/>
      <c r="E91" s="36"/>
      <c r="F91" s="37"/>
      <c r="G91" s="77"/>
      <c r="H91" s="71"/>
    </row>
    <row r="92" spans="1:8">
      <c r="A92" s="28"/>
      <c r="B92" s="56"/>
      <c r="C92" s="73"/>
      <c r="D92" s="31"/>
      <c r="E92" s="36"/>
      <c r="F92" s="37"/>
      <c r="G92" s="77"/>
      <c r="H92" s="71"/>
    </row>
    <row r="93" spans="1:8">
      <c r="A93" s="25"/>
      <c r="B93" s="56"/>
      <c r="C93" s="73"/>
      <c r="D93" s="31"/>
      <c r="E93" s="30"/>
      <c r="F93" s="37"/>
      <c r="G93" s="77"/>
      <c r="H93" s="71"/>
    </row>
    <row r="94" spans="1:8">
      <c r="A94" s="25"/>
      <c r="B94" s="56"/>
      <c r="C94" s="73"/>
      <c r="D94" s="31"/>
      <c r="E94" s="30"/>
      <c r="F94" s="6"/>
      <c r="G94" s="77"/>
      <c r="H94" s="71"/>
    </row>
    <row r="95" spans="1:8">
      <c r="A95" s="25"/>
      <c r="B95" s="58" t="s">
        <v>10</v>
      </c>
      <c r="C95" s="73"/>
      <c r="D95" s="31"/>
      <c r="E95" s="30"/>
      <c r="F95" s="6"/>
      <c r="G95" s="77"/>
      <c r="H95" s="71"/>
    </row>
    <row r="96" spans="1:8" ht="13.5" thickBot="1">
      <c r="A96" s="25"/>
      <c r="B96" s="56"/>
      <c r="C96" s="73"/>
      <c r="D96" s="31"/>
      <c r="E96" s="30"/>
      <c r="F96" s="6"/>
      <c r="G96" s="77"/>
      <c r="H96" s="71"/>
    </row>
    <row r="97" spans="1:8" ht="15.75" thickBot="1">
      <c r="A97" s="28" t="s">
        <v>23</v>
      </c>
      <c r="B97" s="60"/>
      <c r="C97" s="74"/>
      <c r="D97" s="31"/>
      <c r="E97" s="39"/>
      <c r="F97" s="37"/>
      <c r="G97" s="76" t="e">
        <f>RANK(E97,$E$6:$E$139,1)</f>
        <v>#N/A</v>
      </c>
      <c r="H97" s="70" t="s">
        <v>13</v>
      </c>
    </row>
    <row r="98" spans="1:8">
      <c r="A98" s="28"/>
      <c r="B98" s="56"/>
      <c r="C98" s="73"/>
      <c r="D98" s="31"/>
      <c r="E98" s="36"/>
      <c r="F98" s="37"/>
      <c r="G98" s="77"/>
      <c r="H98" s="71"/>
    </row>
    <row r="99" spans="1:8">
      <c r="A99" s="28"/>
      <c r="B99" s="56"/>
      <c r="C99" s="73"/>
      <c r="D99" s="31"/>
      <c r="E99" s="36"/>
      <c r="F99" s="37"/>
      <c r="G99" s="77"/>
      <c r="H99" s="71"/>
    </row>
    <row r="100" spans="1:8">
      <c r="A100" s="25"/>
      <c r="B100" s="56"/>
      <c r="C100" s="73"/>
      <c r="D100" s="31"/>
      <c r="E100" s="30"/>
      <c r="F100" s="37"/>
      <c r="G100" s="77"/>
      <c r="H100" s="71"/>
    </row>
    <row r="101" spans="1:8">
      <c r="A101" s="25"/>
      <c r="B101" s="56"/>
      <c r="C101" s="73"/>
      <c r="D101" s="31"/>
      <c r="E101" s="30"/>
      <c r="F101" s="6"/>
      <c r="G101" s="77"/>
      <c r="H101" s="71"/>
    </row>
    <row r="102" spans="1:8">
      <c r="A102" s="25"/>
      <c r="B102" s="58" t="s">
        <v>10</v>
      </c>
      <c r="C102" s="73"/>
      <c r="D102" s="31"/>
      <c r="E102" s="30"/>
      <c r="F102" s="6"/>
      <c r="G102" s="77"/>
      <c r="H102" s="71"/>
    </row>
    <row r="103" spans="1:8" ht="13.5" thickBot="1">
      <c r="A103" s="25"/>
      <c r="B103" s="56"/>
      <c r="C103" s="73"/>
      <c r="D103" s="31"/>
      <c r="E103" s="30"/>
      <c r="F103" s="6"/>
      <c r="G103" s="77"/>
      <c r="H103" s="71"/>
    </row>
    <row r="104" spans="1:8" ht="15.75" thickBot="1">
      <c r="A104" s="28" t="s">
        <v>24</v>
      </c>
      <c r="B104" s="60"/>
      <c r="C104" s="74"/>
      <c r="D104" s="31"/>
      <c r="E104" s="39"/>
      <c r="F104" s="37"/>
      <c r="G104" s="76" t="e">
        <f>RANK(E104,$E$6:$E$139,1)</f>
        <v>#N/A</v>
      </c>
      <c r="H104" s="70" t="s">
        <v>13</v>
      </c>
    </row>
    <row r="105" spans="1:8">
      <c r="A105" s="28"/>
      <c r="B105" s="56"/>
      <c r="C105" s="73"/>
      <c r="D105" s="31"/>
      <c r="E105" s="36"/>
      <c r="F105" s="37"/>
      <c r="G105" s="77"/>
      <c r="H105" s="71"/>
    </row>
    <row r="106" spans="1:8">
      <c r="A106" s="28"/>
      <c r="B106" s="56"/>
      <c r="C106" s="73"/>
      <c r="D106" s="31"/>
      <c r="E106" s="36"/>
      <c r="F106" s="37"/>
      <c r="G106" s="77"/>
      <c r="H106" s="71"/>
    </row>
    <row r="107" spans="1:8">
      <c r="A107" s="25"/>
      <c r="B107" s="56"/>
      <c r="C107" s="73"/>
      <c r="D107" s="31"/>
      <c r="E107" s="30"/>
      <c r="F107" s="37"/>
      <c r="G107" s="77"/>
      <c r="H107" s="71"/>
    </row>
    <row r="108" spans="1:8">
      <c r="A108" s="25"/>
      <c r="B108" s="56"/>
      <c r="C108" s="73"/>
      <c r="D108" s="31"/>
      <c r="E108" s="30"/>
      <c r="F108" s="6"/>
      <c r="G108" s="77"/>
      <c r="H108" s="71"/>
    </row>
    <row r="109" spans="1:8">
      <c r="A109" s="25"/>
      <c r="B109" s="58" t="s">
        <v>10</v>
      </c>
      <c r="C109" s="73"/>
      <c r="D109" s="31"/>
      <c r="E109" s="30"/>
      <c r="F109" s="6"/>
      <c r="G109" s="77"/>
      <c r="H109" s="71"/>
    </row>
    <row r="110" spans="1:8" ht="13.5" thickBot="1">
      <c r="C110" s="75"/>
      <c r="G110" s="78"/>
      <c r="H110" s="72"/>
    </row>
    <row r="111" spans="1:8" ht="15.75" thickBot="1">
      <c r="A111" s="28" t="s">
        <v>28</v>
      </c>
      <c r="B111" s="60"/>
      <c r="C111" s="74"/>
      <c r="D111" s="31"/>
      <c r="E111" s="38"/>
      <c r="F111" s="37"/>
      <c r="G111" s="76" t="e">
        <f>RANK(E111,$E$6:$E$139,1)</f>
        <v>#N/A</v>
      </c>
      <c r="H111" s="70" t="s">
        <v>25</v>
      </c>
    </row>
    <row r="112" spans="1:8">
      <c r="B112" s="56"/>
      <c r="C112" s="73"/>
      <c r="D112" s="31"/>
      <c r="E112" s="36"/>
      <c r="F112" s="37"/>
      <c r="G112" s="77"/>
      <c r="H112" s="71"/>
    </row>
    <row r="113" spans="1:8">
      <c r="B113" s="56"/>
      <c r="C113" s="73"/>
      <c r="D113" s="31"/>
      <c r="E113" s="36"/>
      <c r="F113" s="37"/>
      <c r="G113" s="77"/>
      <c r="H113" s="71"/>
    </row>
    <row r="114" spans="1:8">
      <c r="B114" s="56"/>
      <c r="C114" s="73"/>
      <c r="D114" s="31"/>
      <c r="E114" s="30"/>
      <c r="F114" s="37"/>
      <c r="G114" s="77"/>
      <c r="H114" s="71"/>
    </row>
    <row r="115" spans="1:8">
      <c r="B115" s="56"/>
      <c r="C115" s="73"/>
      <c r="D115" s="31"/>
      <c r="E115" s="30"/>
      <c r="F115" s="6"/>
      <c r="G115" s="77"/>
      <c r="H115" s="71"/>
    </row>
    <row r="116" spans="1:8">
      <c r="B116" s="58" t="s">
        <v>10</v>
      </c>
      <c r="C116" s="73"/>
      <c r="D116" s="31"/>
      <c r="E116" s="30"/>
      <c r="F116" s="6"/>
      <c r="G116" s="77"/>
      <c r="H116" s="71"/>
    </row>
    <row r="117" spans="1:8" ht="13.5" thickBot="1">
      <c r="B117" s="56"/>
      <c r="C117" s="73"/>
      <c r="D117" s="31"/>
      <c r="E117" s="30"/>
      <c r="F117" s="6"/>
      <c r="G117" s="77"/>
      <c r="H117" s="71"/>
    </row>
    <row r="118" spans="1:8" ht="15.75" thickBot="1">
      <c r="A118" s="29" t="s">
        <v>29</v>
      </c>
      <c r="B118" s="60"/>
      <c r="C118" s="74"/>
      <c r="D118" s="31"/>
      <c r="E118" s="38"/>
      <c r="F118" s="37"/>
      <c r="G118" s="76" t="e">
        <f>RANK(E118,$E$6:$E$139,1)</f>
        <v>#N/A</v>
      </c>
      <c r="H118" s="70" t="s">
        <v>25</v>
      </c>
    </row>
    <row r="119" spans="1:8">
      <c r="B119" s="56"/>
      <c r="C119" s="73"/>
      <c r="D119" s="31"/>
      <c r="E119" s="36"/>
      <c r="F119" s="37"/>
      <c r="G119" s="77"/>
      <c r="H119" s="71"/>
    </row>
    <row r="120" spans="1:8">
      <c r="B120" s="56"/>
      <c r="C120" s="73"/>
      <c r="D120" s="31"/>
      <c r="E120" s="36"/>
      <c r="F120" s="37"/>
      <c r="G120" s="77"/>
      <c r="H120" s="71"/>
    </row>
    <row r="121" spans="1:8">
      <c r="B121" s="56"/>
      <c r="C121" s="73"/>
      <c r="D121" s="31"/>
      <c r="E121" s="30"/>
      <c r="F121" s="37"/>
      <c r="G121" s="77"/>
      <c r="H121" s="71"/>
    </row>
    <row r="122" spans="1:8">
      <c r="B122" s="56"/>
      <c r="C122" s="73"/>
      <c r="D122" s="31"/>
      <c r="E122" s="30"/>
      <c r="F122" s="6"/>
      <c r="G122" s="77"/>
      <c r="H122" s="71"/>
    </row>
    <row r="123" spans="1:8">
      <c r="B123" s="58" t="s">
        <v>10</v>
      </c>
      <c r="C123" s="73"/>
      <c r="D123" s="31"/>
      <c r="E123" s="30"/>
      <c r="F123" s="6"/>
      <c r="G123" s="77"/>
      <c r="H123" s="71"/>
    </row>
    <row r="124" spans="1:8" ht="13.5" thickBot="1">
      <c r="B124" s="56"/>
      <c r="C124" s="73"/>
      <c r="D124" s="31"/>
      <c r="E124" s="30"/>
      <c r="F124" s="6"/>
      <c r="G124" s="77"/>
      <c r="H124" s="71"/>
    </row>
    <row r="125" spans="1:8" ht="15.75" thickBot="1">
      <c r="A125" s="29" t="s">
        <v>30</v>
      </c>
      <c r="B125" s="60"/>
      <c r="C125" s="74"/>
      <c r="D125" s="31"/>
      <c r="E125" s="38"/>
      <c r="F125" s="37"/>
      <c r="G125" s="76" t="e">
        <f>RANK(E125,$E$6:$E$139,1)</f>
        <v>#N/A</v>
      </c>
      <c r="H125" s="70" t="s">
        <v>25</v>
      </c>
    </row>
    <row r="126" spans="1:8">
      <c r="B126" s="56"/>
      <c r="C126" s="73"/>
      <c r="D126" s="31"/>
      <c r="E126" s="36"/>
      <c r="F126" s="37"/>
      <c r="G126" s="77"/>
      <c r="H126" s="71"/>
    </row>
    <row r="127" spans="1:8">
      <c r="B127" s="56"/>
      <c r="C127" s="73"/>
      <c r="D127" s="31"/>
      <c r="E127" s="36"/>
      <c r="F127" s="37"/>
      <c r="G127" s="77"/>
      <c r="H127" s="71"/>
    </row>
    <row r="128" spans="1:8">
      <c r="B128" s="56"/>
      <c r="C128" s="73"/>
      <c r="D128" s="31"/>
      <c r="E128" s="30"/>
      <c r="F128" s="37"/>
      <c r="G128" s="77"/>
      <c r="H128" s="71"/>
    </row>
    <row r="129" spans="1:8">
      <c r="B129" s="56"/>
      <c r="C129" s="73"/>
      <c r="D129" s="31"/>
      <c r="E129" s="30"/>
      <c r="F129" s="6"/>
      <c r="G129" s="77"/>
      <c r="H129" s="71"/>
    </row>
    <row r="130" spans="1:8">
      <c r="B130" s="56" t="s">
        <v>10</v>
      </c>
      <c r="C130" s="73"/>
      <c r="D130" s="31"/>
      <c r="E130" s="30"/>
      <c r="F130" s="6"/>
      <c r="G130" s="77"/>
      <c r="H130" s="71"/>
    </row>
    <row r="131" spans="1:8" ht="13.5" thickBot="1">
      <c r="B131" s="56"/>
      <c r="C131" s="73"/>
      <c r="D131" s="31"/>
      <c r="E131" s="30"/>
      <c r="F131" s="6"/>
      <c r="G131" s="77"/>
      <c r="H131" s="71"/>
    </row>
    <row r="132" spans="1:8" ht="15.75" thickBot="1">
      <c r="A132" s="29" t="s">
        <v>31</v>
      </c>
      <c r="B132" s="60"/>
      <c r="C132" s="74"/>
      <c r="D132" s="31"/>
      <c r="E132" s="39"/>
      <c r="F132" s="37"/>
      <c r="G132" s="76" t="e">
        <f>RANK(E132,$E$6:$E$139,1)</f>
        <v>#N/A</v>
      </c>
      <c r="H132" s="70" t="s">
        <v>25</v>
      </c>
    </row>
    <row r="133" spans="1:8">
      <c r="B133" s="56"/>
      <c r="C133" s="73"/>
      <c r="D133" s="31"/>
      <c r="E133" s="36"/>
      <c r="F133" s="37"/>
      <c r="G133" s="77"/>
      <c r="H133" s="71"/>
    </row>
    <row r="134" spans="1:8">
      <c r="B134" s="56"/>
      <c r="C134" s="73"/>
      <c r="D134" s="31"/>
      <c r="E134" s="36"/>
      <c r="F134" s="37"/>
      <c r="G134" s="77"/>
      <c r="H134" s="71"/>
    </row>
    <row r="135" spans="1:8">
      <c r="B135" s="56"/>
      <c r="C135" s="73"/>
      <c r="D135" s="31"/>
      <c r="E135" s="30"/>
      <c r="F135" s="37"/>
      <c r="G135" s="77"/>
      <c r="H135" s="71"/>
    </row>
    <row r="136" spans="1:8">
      <c r="B136" s="56"/>
      <c r="C136" s="73"/>
      <c r="D136" s="31"/>
      <c r="E136" s="30"/>
      <c r="F136" s="6"/>
      <c r="G136" s="77"/>
      <c r="H136" s="71"/>
    </row>
    <row r="137" spans="1:8">
      <c r="B137" s="58" t="s">
        <v>10</v>
      </c>
      <c r="C137" s="73"/>
      <c r="D137" s="31"/>
      <c r="E137" s="30"/>
      <c r="F137" s="6"/>
      <c r="G137" s="77"/>
      <c r="H137" s="71"/>
    </row>
    <row r="138" spans="1:8" ht="13.5" thickBot="1">
      <c r="B138" s="56"/>
      <c r="C138" s="73"/>
      <c r="D138" s="31"/>
      <c r="E138" s="30"/>
      <c r="F138" s="6"/>
      <c r="G138" s="77"/>
      <c r="H138" s="71"/>
    </row>
    <row r="139" spans="1:8" ht="15.75" thickBot="1">
      <c r="A139" s="29" t="s">
        <v>32</v>
      </c>
      <c r="B139" s="60"/>
      <c r="C139" s="74"/>
      <c r="D139" s="31"/>
      <c r="E139" s="39"/>
      <c r="F139" s="37"/>
      <c r="G139" s="76" t="e">
        <f>RANK(E139,$E$6:$E$139,1)</f>
        <v>#N/A</v>
      </c>
      <c r="H139" s="70" t="s">
        <v>25</v>
      </c>
    </row>
    <row r="140" spans="1:8">
      <c r="B140" s="56"/>
      <c r="C140" s="73"/>
      <c r="D140" s="31"/>
      <c r="E140" s="36"/>
      <c r="F140" s="37"/>
      <c r="G140" s="23"/>
      <c r="H140" s="23"/>
    </row>
    <row r="141" spans="1:8">
      <c r="B141" s="56"/>
      <c r="C141" s="73"/>
      <c r="D141" s="31"/>
      <c r="E141" s="36"/>
      <c r="F141" s="37"/>
      <c r="G141" s="23"/>
      <c r="H141" s="23"/>
    </row>
    <row r="142" spans="1:8">
      <c r="B142" s="56"/>
      <c r="C142" s="73"/>
      <c r="D142" s="31"/>
      <c r="E142" s="30"/>
      <c r="F142" s="37"/>
      <c r="G142" s="23"/>
      <c r="H142" s="23"/>
    </row>
    <row r="143" spans="1:8">
      <c r="B143" s="56"/>
      <c r="C143" s="73"/>
      <c r="D143" s="31"/>
      <c r="E143" s="30"/>
      <c r="F143" s="6"/>
      <c r="G143" s="23"/>
      <c r="H143" s="23"/>
    </row>
    <row r="144" spans="1:8">
      <c r="B144" s="58" t="s">
        <v>10</v>
      </c>
      <c r="C144" s="22"/>
      <c r="D144" s="31"/>
      <c r="E144" s="30"/>
      <c r="F144" s="6"/>
      <c r="G144" s="23"/>
      <c r="H144" s="23"/>
    </row>
  </sheetData>
  <sheetProtection algorithmName="SHA-512" hashValue="PgB1LejxxqVC0QMTX5QZEXI3qRNx2P3ZNge51ft4RNJRGpIRtKTxPzDFNSUhZlsuq68tYnqRsj59mor8EA60eA==" saltValue="jJvg5eFwSYeSG4LWq3CvSg==" spinCount="100000" sheet="1" objects="1" scenarios="1"/>
  <mergeCells count="5">
    <mergeCell ref="G3:H4"/>
    <mergeCell ref="A2:H2"/>
    <mergeCell ref="A1:B1"/>
    <mergeCell ref="C1:D1"/>
    <mergeCell ref="E1:H1"/>
  </mergeCells>
  <conditionalFormatting sqref="C1:C6 C144:C1048576">
    <cfRule type="cellIs" dxfId="2" priority="1" operator="between">
      <formula>2004</formula>
      <formula>2009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85" orientation="portrait" horizontalDpi="300" verticalDpi="300" r:id="rId1"/>
  <headerFooter>
    <oddHeader xml:space="preserve">&amp;C&amp;"Arial CE,Félkövér"&amp;12 2024/2025. TANÉVI ATLÉTIKA DIÁKOLIMPIA®
ÜGYESSÉGI ÉS VÁLTÓFUTÓ CSAPATBAJNOKSÁG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"/>
  <sheetViews>
    <sheetView zoomScaleNormal="100" workbookViewId="0">
      <selection activeCell="D9" sqref="D9"/>
    </sheetView>
  </sheetViews>
  <sheetFormatPr defaultRowHeight="12.75"/>
  <cols>
    <col min="1" max="1" width="9.7109375" customWidth="1"/>
    <col min="2" max="2" width="20.140625" customWidth="1"/>
    <col min="3" max="3" width="85.85546875" customWidth="1"/>
    <col min="4" max="4" width="12.85546875" customWidth="1"/>
    <col min="9" max="10" width="0" hidden="1" customWidth="1"/>
    <col min="11" max="11" width="24" hidden="1" customWidth="1"/>
  </cols>
  <sheetData>
    <row r="1" spans="1:11" ht="60" customHeight="1">
      <c r="A1" s="64" t="str">
        <f>'56kcs F 4x1500m'!E1</f>
        <v>V-VI.</v>
      </c>
      <c r="B1" s="64" t="str">
        <f>'56kcs F 4x1500m'!C1</f>
        <v>Fiú</v>
      </c>
      <c r="C1" s="64" t="str">
        <f>'56kcs F 4x1500m'!A1</f>
        <v>4 x 1500 m váltófutás</v>
      </c>
      <c r="D1" s="62"/>
    </row>
    <row r="2" spans="1:11" ht="20.25" customHeight="1">
      <c r="A2" s="1"/>
      <c r="B2" s="1" t="s">
        <v>15</v>
      </c>
      <c r="C2" s="1" t="s">
        <v>16</v>
      </c>
      <c r="D2" s="1" t="s">
        <v>17</v>
      </c>
      <c r="I2" t="s">
        <v>35</v>
      </c>
      <c r="K2" t="s">
        <v>38</v>
      </c>
    </row>
    <row r="3" spans="1:11">
      <c r="A3" s="2" t="s">
        <v>0</v>
      </c>
      <c r="B3" s="4" t="str">
        <f>'56kcs F 4x1500m'!C20</f>
        <v>Tolna</v>
      </c>
      <c r="C3" s="68" t="str">
        <f>'56kcs F 4x1500m'!B20</f>
        <v xml:space="preserve">Tolnai Szent István Katolikus Gimnázium </v>
      </c>
      <c r="D3" s="3">
        <f>'56kcs F 4x1500m'!E20</f>
        <v>1.2918981481481483E-2</v>
      </c>
      <c r="I3" t="s">
        <v>36</v>
      </c>
      <c r="K3" t="s">
        <v>39</v>
      </c>
    </row>
    <row r="4" spans="1:11">
      <c r="A4" s="2" t="s">
        <v>1</v>
      </c>
      <c r="B4" s="4" t="str">
        <f>'56kcs F 4x1500m'!C13</f>
        <v>Szekszárd</v>
      </c>
      <c r="C4" s="68" t="str">
        <f>'56kcs F 4x1500m'!B13</f>
        <v>Szekszárdi Garay János Gimnázium</v>
      </c>
      <c r="D4" s="3">
        <f>'56kcs F 4x1500m'!E13</f>
        <v>1.3239583333333334E-2</v>
      </c>
      <c r="K4" t="s">
        <v>37</v>
      </c>
    </row>
    <row r="5" spans="1:11">
      <c r="A5" s="2" t="s">
        <v>2</v>
      </c>
      <c r="B5" s="4" t="str">
        <f>'56kcs F 4x1500m'!C27</f>
        <v>Szekszárd</v>
      </c>
      <c r="C5" s="68" t="str">
        <f>'56kcs F 4x1500m'!B27</f>
        <v>Szekszárdi I. Béla Gimnázium</v>
      </c>
      <c r="D5" s="3">
        <f>'56kcs F 4x1500m'!E27</f>
        <v>1.3799768518518519E-2</v>
      </c>
    </row>
    <row r="6" spans="1:11">
      <c r="A6" s="2" t="s">
        <v>3</v>
      </c>
      <c r="B6" s="4" t="str">
        <f>'56kcs F 4x1500m'!C6</f>
        <v>Dombóvár</v>
      </c>
      <c r="C6" s="68" t="str">
        <f>'56kcs F 4x1500m'!B6</f>
        <v>Dombóvári Illyés Gyula Gimnázium</v>
      </c>
      <c r="D6" s="3">
        <f>'56kcs F 4x1500m'!E6</f>
        <v>1.4409722222222223E-2</v>
      </c>
    </row>
    <row r="7" spans="1:11">
      <c r="A7" s="2" t="s">
        <v>4</v>
      </c>
      <c r="B7" s="4">
        <f>'56kcs F 4x1500m'!C34</f>
        <v>0</v>
      </c>
      <c r="C7" s="68">
        <f>'56kcs F 4x1500m'!B34</f>
        <v>0</v>
      </c>
      <c r="D7" s="3">
        <f>'56kcs F 4x1500m'!E34</f>
        <v>0</v>
      </c>
    </row>
    <row r="8" spans="1:11">
      <c r="A8" s="2" t="s">
        <v>5</v>
      </c>
      <c r="B8" s="4">
        <f>'56kcs F 4x1500m'!C41</f>
        <v>0</v>
      </c>
      <c r="C8" s="68">
        <f>'56kcs F 4x1500m'!B41</f>
        <v>0</v>
      </c>
      <c r="D8" s="3">
        <f>'56kcs F 4x1500m'!E41</f>
        <v>0</v>
      </c>
    </row>
    <row r="9" spans="1:11">
      <c r="A9" s="2" t="s">
        <v>6</v>
      </c>
      <c r="B9" s="4">
        <f>'56kcs F 4x1500m'!C48</f>
        <v>0</v>
      </c>
      <c r="C9" s="68">
        <f>'56kcs F 4x1500m'!B48</f>
        <v>0</v>
      </c>
      <c r="D9" s="3">
        <f>'56kcs F 4x1500m'!E48</f>
        <v>0</v>
      </c>
    </row>
    <row r="10" spans="1:11">
      <c r="A10" s="2" t="s">
        <v>7</v>
      </c>
      <c r="B10" s="4">
        <f>'56kcs F 4x1500m'!C55</f>
        <v>0</v>
      </c>
      <c r="C10" s="68">
        <f>'56kcs F 4x1500m'!B55</f>
        <v>0</v>
      </c>
      <c r="D10" s="3">
        <f>'56kcs F 4x1500m'!E55</f>
        <v>0</v>
      </c>
    </row>
    <row r="11" spans="1:11">
      <c r="A11" s="2" t="s">
        <v>18</v>
      </c>
      <c r="B11" s="4">
        <f>'56kcs F 4x1500m'!C62</f>
        <v>0</v>
      </c>
      <c r="C11" s="68">
        <f>'56kcs F 4x1500m'!B62</f>
        <v>0</v>
      </c>
      <c r="D11" s="3">
        <f>'56kcs F 4x1500m'!E62</f>
        <v>0</v>
      </c>
    </row>
    <row r="12" spans="1:11">
      <c r="A12" s="2" t="s">
        <v>19</v>
      </c>
      <c r="B12" s="4">
        <f>'56kcs F 4x1500m'!C69</f>
        <v>0</v>
      </c>
      <c r="C12" s="68">
        <f>'56kcs F 4x1500m'!B69</f>
        <v>0</v>
      </c>
      <c r="D12" s="3">
        <f>'56kcs F 4x1500m'!E69</f>
        <v>0</v>
      </c>
    </row>
    <row r="13" spans="1:11">
      <c r="A13" s="2" t="s">
        <v>20</v>
      </c>
      <c r="B13" s="4">
        <f>'56kcs F 4x1500m'!C76</f>
        <v>0</v>
      </c>
      <c r="C13" s="68">
        <f>'56kcs F 4x1500m'!B76</f>
        <v>0</v>
      </c>
      <c r="D13" s="3">
        <f>'56kcs F 4x1500m'!E76</f>
        <v>0</v>
      </c>
    </row>
    <row r="14" spans="1:11">
      <c r="A14" s="2" t="s">
        <v>21</v>
      </c>
      <c r="B14" s="4">
        <f>'56kcs F 4x1500m'!C83</f>
        <v>0</v>
      </c>
      <c r="C14" s="68">
        <f>'56kcs F 4x1500m'!B83</f>
        <v>0</v>
      </c>
      <c r="D14" s="3">
        <f>'56kcs F 4x1500m'!E83</f>
        <v>0</v>
      </c>
      <c r="H14" s="63"/>
    </row>
    <row r="15" spans="1:11">
      <c r="A15" s="2" t="s">
        <v>22</v>
      </c>
      <c r="B15" s="4">
        <f>'56kcs F 4x1500m'!C90</f>
        <v>0</v>
      </c>
      <c r="C15" s="68">
        <f>'56kcs F 4x1500m'!B90</f>
        <v>0</v>
      </c>
      <c r="D15" s="3">
        <f>'56kcs F 4x1500m'!E90</f>
        <v>0</v>
      </c>
    </row>
    <row r="16" spans="1:11">
      <c r="A16" s="2" t="s">
        <v>23</v>
      </c>
      <c r="B16" s="4">
        <f>'56kcs F 4x1500m'!C97</f>
        <v>0</v>
      </c>
      <c r="C16" s="68">
        <f>'56kcs F 4x1500m'!B97</f>
        <v>0</v>
      </c>
      <c r="D16" s="3">
        <f>'56kcs F 4x1500m'!E97</f>
        <v>0</v>
      </c>
    </row>
    <row r="17" spans="1:4">
      <c r="A17" s="2" t="s">
        <v>24</v>
      </c>
      <c r="B17" s="4">
        <f>'56kcs F 4x1500m'!C104</f>
        <v>0</v>
      </c>
      <c r="C17" s="68">
        <f>'56kcs F 4x1500m'!B104</f>
        <v>0</v>
      </c>
      <c r="D17" s="3">
        <f>'56kcs F 4x1500m'!E104</f>
        <v>0</v>
      </c>
    </row>
    <row r="18" spans="1:4">
      <c r="A18" s="2" t="s">
        <v>28</v>
      </c>
      <c r="B18" s="4">
        <f>'56kcs F 4x1500m'!C111</f>
        <v>0</v>
      </c>
      <c r="C18" s="68">
        <f>'56kcs F 4x1500m'!B111</f>
        <v>0</v>
      </c>
      <c r="D18" s="3">
        <f>'56kcs F 4x1500m'!E111</f>
        <v>0</v>
      </c>
    </row>
    <row r="19" spans="1:4">
      <c r="A19" s="2" t="s">
        <v>29</v>
      </c>
      <c r="B19" s="4">
        <f>'56kcs F 4x1500m'!C118</f>
        <v>0</v>
      </c>
      <c r="C19" s="68">
        <f>'56kcs F 4x1500m'!B118</f>
        <v>0</v>
      </c>
      <c r="D19" s="3">
        <f>'56kcs F 4x1500m'!E118</f>
        <v>0</v>
      </c>
    </row>
    <row r="20" spans="1:4">
      <c r="A20" s="2" t="s">
        <v>30</v>
      </c>
      <c r="B20" s="4">
        <f>'56kcs F 4x1500m'!C125</f>
        <v>0</v>
      </c>
      <c r="C20" s="68">
        <f>'56kcs F 4x1500m'!B125</f>
        <v>0</v>
      </c>
      <c r="D20" s="3">
        <f>'56kcs F 4x1500m'!E125</f>
        <v>0</v>
      </c>
    </row>
    <row r="21" spans="1:4">
      <c r="A21" s="2" t="s">
        <v>31</v>
      </c>
      <c r="B21" s="4">
        <f>'56kcs F 4x1500m'!C132</f>
        <v>0</v>
      </c>
      <c r="C21" s="68">
        <f>'56kcs F 4x1500m'!B132</f>
        <v>0</v>
      </c>
      <c r="D21" s="3">
        <f>'56kcs F 4x1500m'!E132</f>
        <v>0</v>
      </c>
    </row>
    <row r="22" spans="1:4">
      <c r="A22" s="2" t="s">
        <v>32</v>
      </c>
      <c r="B22" s="4">
        <f>'56kcs F 4x1500m'!C139</f>
        <v>0</v>
      </c>
      <c r="C22" s="68">
        <f>'56kcs F 4x1500m'!B139</f>
        <v>0</v>
      </c>
      <c r="D22" s="3">
        <f>'56kcs F 4x1500m'!E139</f>
        <v>0</v>
      </c>
    </row>
    <row r="24" spans="1:4" ht="20.25" customHeight="1">
      <c r="B24" s="66" t="str">
        <f>[1]Fedlap!A22</f>
        <v>Szekszárd, Atlétika Centrum</v>
      </c>
      <c r="C24" s="67">
        <f>[1]Fedlap!A25</f>
        <v>45553</v>
      </c>
    </row>
    <row r="26" spans="1:4">
      <c r="A26" s="69" t="s">
        <v>44</v>
      </c>
    </row>
    <row r="28" spans="1:4">
      <c r="A28" t="s">
        <v>26</v>
      </c>
    </row>
    <row r="29" spans="1:4">
      <c r="A29" t="s">
        <v>50</v>
      </c>
      <c r="B29" t="s">
        <v>47</v>
      </c>
    </row>
    <row r="30" spans="1:4">
      <c r="B30" t="s">
        <v>48</v>
      </c>
    </row>
    <row r="31" spans="1:4">
      <c r="B31" t="s">
        <v>49</v>
      </c>
    </row>
  </sheetData>
  <sortState ref="B3:D6">
    <sortCondition ref="D3:D6"/>
  </sortState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I144"/>
  <sheetViews>
    <sheetView zoomScaleNormal="100" zoomScalePageLayoutView="85" workbookViewId="0">
      <selection activeCell="B54" sqref="B54"/>
    </sheetView>
  </sheetViews>
  <sheetFormatPr defaultColWidth="9.140625" defaultRowHeight="12.75"/>
  <cols>
    <col min="1" max="1" width="3.7109375" style="32" customWidth="1"/>
    <col min="2" max="2" width="59.85546875" style="59" customWidth="1"/>
    <col min="3" max="3" width="15.42578125" style="32" customWidth="1"/>
    <col min="4" max="4" width="2.5703125" style="32" customWidth="1"/>
    <col min="5" max="5" width="13.7109375" style="32" customWidth="1"/>
    <col min="6" max="6" width="1.7109375" style="32" customWidth="1"/>
    <col min="7" max="7" width="4.140625" style="33" customWidth="1"/>
    <col min="8" max="8" width="11.42578125" style="33" bestFit="1" customWidth="1"/>
    <col min="9" max="16384" width="9.140625" style="32"/>
  </cols>
  <sheetData>
    <row r="1" spans="1:9" ht="41.25" customHeight="1">
      <c r="A1" s="95" t="s">
        <v>37</v>
      </c>
      <c r="B1" s="95"/>
      <c r="C1" s="95" t="s">
        <v>36</v>
      </c>
      <c r="D1" s="95"/>
      <c r="E1" s="96" t="s">
        <v>40</v>
      </c>
      <c r="F1" s="96"/>
      <c r="G1" s="96"/>
      <c r="H1" s="96"/>
    </row>
    <row r="2" spans="1:9" ht="31.5" customHeight="1" thickBot="1">
      <c r="A2" s="94" t="s">
        <v>46</v>
      </c>
      <c r="B2" s="94"/>
      <c r="C2" s="94"/>
      <c r="D2" s="94"/>
      <c r="E2" s="94"/>
      <c r="F2" s="94"/>
      <c r="G2" s="94"/>
      <c r="H2" s="94"/>
      <c r="I2" s="6"/>
    </row>
    <row r="3" spans="1:9">
      <c r="A3" s="24"/>
      <c r="B3" s="55"/>
      <c r="C3" s="5"/>
      <c r="G3" s="90" t="s">
        <v>14</v>
      </c>
      <c r="H3" s="91"/>
    </row>
    <row r="4" spans="1:9" ht="14.25" customHeight="1" thickBot="1">
      <c r="A4" s="24"/>
      <c r="B4" s="61" t="s">
        <v>41</v>
      </c>
      <c r="C4" s="5"/>
      <c r="G4" s="92"/>
      <c r="H4" s="93"/>
    </row>
    <row r="5" spans="1:9" ht="24" customHeight="1" thickBot="1">
      <c r="A5" s="26"/>
      <c r="B5" s="57"/>
      <c r="C5" s="27"/>
      <c r="D5" s="34"/>
      <c r="E5" s="65" t="s">
        <v>43</v>
      </c>
      <c r="F5" s="35"/>
      <c r="G5" s="23"/>
      <c r="H5" s="23"/>
    </row>
    <row r="6" spans="1:9" ht="15.75" thickBot="1">
      <c r="A6" s="28" t="s">
        <v>0</v>
      </c>
      <c r="B6" s="60" t="s">
        <v>69</v>
      </c>
      <c r="C6" s="21" t="s">
        <v>68</v>
      </c>
      <c r="D6" s="31"/>
      <c r="E6" s="38">
        <v>1.8796296296296297E-3</v>
      </c>
      <c r="F6" s="37"/>
      <c r="G6" s="76">
        <f>RANK(E6,$E$6:$E$139,1)</f>
        <v>2</v>
      </c>
      <c r="H6" s="70" t="s">
        <v>25</v>
      </c>
    </row>
    <row r="7" spans="1:9">
      <c r="A7" s="28"/>
      <c r="B7" s="56" t="s">
        <v>67</v>
      </c>
      <c r="C7" s="73">
        <v>2007</v>
      </c>
      <c r="D7" s="31"/>
      <c r="E7" s="36"/>
      <c r="F7" s="37"/>
      <c r="G7" s="77"/>
      <c r="H7" s="71"/>
    </row>
    <row r="8" spans="1:9">
      <c r="A8" s="28"/>
      <c r="B8" s="56" t="s">
        <v>66</v>
      </c>
      <c r="C8" s="73">
        <v>2007</v>
      </c>
      <c r="D8" s="31"/>
      <c r="E8" s="36"/>
      <c r="F8" s="37"/>
      <c r="G8" s="77"/>
      <c r="H8" s="71"/>
    </row>
    <row r="9" spans="1:9">
      <c r="A9" s="25"/>
      <c r="B9" s="56" t="s">
        <v>65</v>
      </c>
      <c r="C9" s="73">
        <v>2008</v>
      </c>
      <c r="D9" s="31"/>
      <c r="E9" s="30"/>
      <c r="F9" s="37"/>
      <c r="G9" s="77"/>
      <c r="H9" s="71"/>
    </row>
    <row r="10" spans="1:9">
      <c r="A10" s="25"/>
      <c r="B10" s="56" t="s">
        <v>154</v>
      </c>
      <c r="C10" s="73">
        <v>2009</v>
      </c>
      <c r="D10" s="31"/>
      <c r="E10" s="30"/>
      <c r="F10" s="6"/>
      <c r="G10" s="77"/>
      <c r="H10" s="71"/>
    </row>
    <row r="11" spans="1:9">
      <c r="A11" s="25"/>
      <c r="B11" s="58" t="s">
        <v>64</v>
      </c>
      <c r="C11" s="73"/>
      <c r="D11" s="31"/>
      <c r="E11" s="30"/>
      <c r="F11" s="6"/>
      <c r="G11" s="77"/>
      <c r="H11" s="71"/>
    </row>
    <row r="12" spans="1:9" ht="13.5" thickBot="1">
      <c r="A12" s="25"/>
      <c r="B12" s="56"/>
      <c r="C12" s="73"/>
      <c r="D12" s="31"/>
      <c r="E12" s="30"/>
      <c r="F12" s="6"/>
      <c r="G12" s="77"/>
      <c r="H12" s="71"/>
    </row>
    <row r="13" spans="1:9" ht="15.75" thickBot="1">
      <c r="A13" s="28" t="s">
        <v>1</v>
      </c>
      <c r="B13" s="60" t="s">
        <v>59</v>
      </c>
      <c r="C13" s="74" t="s">
        <v>58</v>
      </c>
      <c r="D13" s="31"/>
      <c r="E13" s="38">
        <v>1.8067129629629629E-3</v>
      </c>
      <c r="F13" s="37"/>
      <c r="G13" s="76">
        <f>RANK(E13,$E$6:$E$139,1)</f>
        <v>1</v>
      </c>
      <c r="H13" s="70" t="s">
        <v>25</v>
      </c>
    </row>
    <row r="14" spans="1:9">
      <c r="A14" s="28"/>
      <c r="B14" s="56" t="s">
        <v>63</v>
      </c>
      <c r="C14" s="73">
        <v>2010</v>
      </c>
      <c r="D14" s="31"/>
      <c r="E14" s="36"/>
      <c r="F14" s="37"/>
      <c r="G14" s="77"/>
      <c r="H14" s="71"/>
    </row>
    <row r="15" spans="1:9">
      <c r="A15" s="28"/>
      <c r="B15" s="56" t="s">
        <v>62</v>
      </c>
      <c r="C15" s="73">
        <v>2010</v>
      </c>
      <c r="D15" s="31"/>
      <c r="E15" s="36"/>
      <c r="F15" s="37"/>
      <c r="G15" s="77"/>
      <c r="H15" s="71"/>
    </row>
    <row r="16" spans="1:9">
      <c r="A16" s="25"/>
      <c r="B16" s="56" t="s">
        <v>61</v>
      </c>
      <c r="C16" s="73">
        <v>2008</v>
      </c>
      <c r="D16" s="31"/>
      <c r="E16" s="30"/>
      <c r="F16" s="37"/>
      <c r="G16" s="77"/>
      <c r="H16" s="71"/>
    </row>
    <row r="17" spans="1:8">
      <c r="A17" s="25"/>
      <c r="B17" s="56" t="s">
        <v>60</v>
      </c>
      <c r="C17" s="73">
        <v>2008</v>
      </c>
      <c r="D17" s="31"/>
      <c r="E17" s="30"/>
      <c r="F17" s="6"/>
      <c r="G17" s="77"/>
      <c r="H17" s="71"/>
    </row>
    <row r="18" spans="1:8">
      <c r="A18" s="25"/>
      <c r="B18" s="58" t="s">
        <v>53</v>
      </c>
      <c r="C18" s="73"/>
      <c r="D18" s="31"/>
      <c r="E18" s="30"/>
      <c r="F18" s="6"/>
      <c r="G18" s="77"/>
      <c r="H18" s="71"/>
    </row>
    <row r="19" spans="1:8" ht="13.5" thickBot="1">
      <c r="A19" s="25"/>
      <c r="B19" s="56"/>
      <c r="C19" s="73"/>
      <c r="D19" s="31"/>
      <c r="E19" s="30"/>
      <c r="F19" s="6"/>
      <c r="G19" s="77"/>
      <c r="H19" s="71"/>
    </row>
    <row r="20" spans="1:8" ht="15.75" thickBot="1">
      <c r="A20" s="28" t="s">
        <v>2</v>
      </c>
      <c r="B20" s="60" t="s">
        <v>80</v>
      </c>
      <c r="C20" s="74" t="s">
        <v>81</v>
      </c>
      <c r="D20" s="31"/>
      <c r="E20" s="38">
        <v>1.9444444444444444E-3</v>
      </c>
      <c r="F20" s="37"/>
      <c r="G20" s="76">
        <f>RANK(E20,$E$6:$E$139,1)</f>
        <v>3</v>
      </c>
      <c r="H20" s="70" t="s">
        <v>25</v>
      </c>
    </row>
    <row r="21" spans="1:8">
      <c r="A21" s="28"/>
      <c r="B21" s="56" t="s">
        <v>85</v>
      </c>
      <c r="C21" s="73">
        <v>2009</v>
      </c>
      <c r="D21" s="31"/>
      <c r="E21" s="36"/>
      <c r="F21" s="37"/>
      <c r="G21" s="77"/>
      <c r="H21" s="71"/>
    </row>
    <row r="22" spans="1:8">
      <c r="A22" s="28"/>
      <c r="B22" s="56" t="s">
        <v>86</v>
      </c>
      <c r="C22" s="73">
        <v>2009</v>
      </c>
      <c r="D22" s="31"/>
      <c r="E22" s="36"/>
      <c r="F22" s="37"/>
      <c r="G22" s="77"/>
      <c r="H22" s="71"/>
    </row>
    <row r="23" spans="1:8">
      <c r="A23" s="25"/>
      <c r="B23" s="56" t="s">
        <v>87</v>
      </c>
      <c r="C23" s="73">
        <v>2006</v>
      </c>
      <c r="D23" s="31"/>
      <c r="E23" s="30"/>
      <c r="F23" s="37"/>
      <c r="G23" s="77"/>
      <c r="H23" s="71"/>
    </row>
    <row r="24" spans="1:8">
      <c r="A24" s="25"/>
      <c r="B24" s="56" t="s">
        <v>88</v>
      </c>
      <c r="C24" s="73">
        <v>2009</v>
      </c>
      <c r="D24" s="31"/>
      <c r="E24" s="30"/>
      <c r="F24" s="6"/>
      <c r="G24" s="77"/>
      <c r="H24" s="71"/>
    </row>
    <row r="25" spans="1:8">
      <c r="A25" s="25"/>
      <c r="B25" s="56" t="s">
        <v>82</v>
      </c>
      <c r="C25" s="73"/>
      <c r="D25" s="31"/>
      <c r="E25" s="30"/>
      <c r="F25" s="6"/>
      <c r="G25" s="77"/>
      <c r="H25" s="71"/>
    </row>
    <row r="26" spans="1:8" ht="13.5" thickBot="1">
      <c r="A26" s="25"/>
      <c r="B26" s="56"/>
      <c r="C26" s="73"/>
      <c r="D26" s="31"/>
      <c r="E26" s="30"/>
      <c r="F26" s="6"/>
      <c r="G26" s="77"/>
      <c r="H26" s="71"/>
    </row>
    <row r="27" spans="1:8" ht="15.75" thickBot="1">
      <c r="A27" s="28" t="s">
        <v>3</v>
      </c>
      <c r="B27" s="60" t="s">
        <v>89</v>
      </c>
      <c r="C27" s="74" t="s">
        <v>81</v>
      </c>
      <c r="D27" s="31"/>
      <c r="E27" s="38">
        <v>2.1724537037037038E-3</v>
      </c>
      <c r="F27" s="37"/>
      <c r="G27" s="76">
        <f>RANK(E27,$E$6:$E$139,1)</f>
        <v>6</v>
      </c>
      <c r="H27" s="70" t="s">
        <v>25</v>
      </c>
    </row>
    <row r="28" spans="1:8">
      <c r="A28" s="28"/>
      <c r="B28" s="56" t="s">
        <v>91</v>
      </c>
      <c r="C28" s="73">
        <v>2009</v>
      </c>
      <c r="D28" s="31"/>
      <c r="E28" s="36"/>
      <c r="F28" s="37"/>
      <c r="G28" s="77"/>
      <c r="H28" s="71"/>
    </row>
    <row r="29" spans="1:8">
      <c r="A29" s="28"/>
      <c r="B29" s="56" t="s">
        <v>92</v>
      </c>
      <c r="C29" s="73">
        <v>2010</v>
      </c>
      <c r="D29" s="31"/>
      <c r="E29" s="36"/>
      <c r="F29" s="37"/>
      <c r="G29" s="77"/>
      <c r="H29" s="71"/>
    </row>
    <row r="30" spans="1:8">
      <c r="A30" s="25"/>
      <c r="B30" s="56" t="s">
        <v>93</v>
      </c>
      <c r="C30" s="73">
        <v>2010</v>
      </c>
      <c r="D30" s="31"/>
      <c r="E30" s="30"/>
      <c r="F30" s="37"/>
      <c r="G30" s="77"/>
      <c r="H30" s="71"/>
    </row>
    <row r="31" spans="1:8">
      <c r="A31" s="25"/>
      <c r="B31" s="56" t="s">
        <v>94</v>
      </c>
      <c r="C31" s="73">
        <v>2009</v>
      </c>
      <c r="D31" s="31"/>
      <c r="E31" s="30"/>
      <c r="F31" s="6"/>
      <c r="G31" s="77"/>
      <c r="H31" s="71"/>
    </row>
    <row r="32" spans="1:8">
      <c r="A32" s="25"/>
      <c r="B32" s="58" t="s">
        <v>90</v>
      </c>
      <c r="C32" s="73"/>
      <c r="D32" s="31"/>
      <c r="E32" s="30"/>
      <c r="F32" s="6"/>
      <c r="G32" s="77"/>
      <c r="H32" s="71"/>
    </row>
    <row r="33" spans="1:8" ht="13.5" thickBot="1">
      <c r="A33" s="25"/>
      <c r="B33" s="56"/>
      <c r="C33" s="73"/>
      <c r="D33" s="31"/>
      <c r="E33" s="30"/>
      <c r="F33" s="6"/>
      <c r="G33" s="77"/>
      <c r="H33" s="71"/>
    </row>
    <row r="34" spans="1:8" ht="15.75" thickBot="1">
      <c r="A34" s="28" t="s">
        <v>4</v>
      </c>
      <c r="B34" s="60" t="s">
        <v>133</v>
      </c>
      <c r="C34" s="74" t="s">
        <v>81</v>
      </c>
      <c r="D34" s="31"/>
      <c r="E34" s="38">
        <v>2.150462962962963E-3</v>
      </c>
      <c r="F34" s="37"/>
      <c r="G34" s="76">
        <f>RANK(E34,$E$6:$E$139,1)</f>
        <v>5</v>
      </c>
      <c r="H34" s="70" t="s">
        <v>25</v>
      </c>
    </row>
    <row r="35" spans="1:8">
      <c r="A35" s="28"/>
      <c r="B35" s="56" t="s">
        <v>134</v>
      </c>
      <c r="C35" s="73">
        <v>2006</v>
      </c>
      <c r="D35" s="31"/>
      <c r="E35" s="36"/>
      <c r="F35" s="37"/>
      <c r="G35" s="77"/>
      <c r="H35" s="71"/>
    </row>
    <row r="36" spans="1:8">
      <c r="A36" s="28"/>
      <c r="B36" s="56" t="s">
        <v>135</v>
      </c>
      <c r="C36" s="73">
        <v>2006</v>
      </c>
      <c r="D36" s="31"/>
      <c r="E36" s="36"/>
      <c r="F36" s="37"/>
      <c r="G36" s="77"/>
      <c r="H36" s="71"/>
    </row>
    <row r="37" spans="1:8">
      <c r="A37" s="25"/>
      <c r="B37" s="56" t="s">
        <v>136</v>
      </c>
      <c r="C37" s="73">
        <v>2006</v>
      </c>
      <c r="D37" s="31"/>
      <c r="E37" s="30"/>
      <c r="F37" s="37"/>
      <c r="G37" s="77"/>
      <c r="H37" s="71"/>
    </row>
    <row r="38" spans="1:8">
      <c r="A38" s="25"/>
      <c r="B38" s="56" t="s">
        <v>137</v>
      </c>
      <c r="C38" s="73">
        <v>2006</v>
      </c>
      <c r="D38" s="31"/>
      <c r="E38" s="30"/>
      <c r="F38" s="6"/>
      <c r="G38" s="77"/>
      <c r="H38" s="71"/>
    </row>
    <row r="39" spans="1:8">
      <c r="A39" s="25"/>
      <c r="B39" s="58" t="s">
        <v>104</v>
      </c>
      <c r="C39" s="73"/>
      <c r="D39" s="31"/>
      <c r="E39" s="30"/>
      <c r="F39" s="6"/>
      <c r="G39" s="77"/>
      <c r="H39" s="71"/>
    </row>
    <row r="40" spans="1:8" ht="13.5" thickBot="1">
      <c r="A40" s="25"/>
      <c r="B40" s="56"/>
      <c r="C40" s="73"/>
      <c r="D40" s="31"/>
      <c r="E40" s="30"/>
      <c r="F40" s="6"/>
      <c r="G40" s="77"/>
      <c r="H40" s="71"/>
    </row>
    <row r="41" spans="1:8" ht="15.75" thickBot="1">
      <c r="A41" s="28" t="s">
        <v>5</v>
      </c>
      <c r="B41" s="60" t="s">
        <v>117</v>
      </c>
      <c r="C41" s="74" t="s">
        <v>81</v>
      </c>
      <c r="D41" s="31"/>
      <c r="E41" s="38">
        <v>2.4618055555555556E-3</v>
      </c>
      <c r="F41" s="37"/>
      <c r="G41" s="76">
        <f>RANK(E41,$E$6:$E$139,1)</f>
        <v>7</v>
      </c>
      <c r="H41" s="70" t="s">
        <v>25</v>
      </c>
    </row>
    <row r="42" spans="1:8">
      <c r="A42" s="28"/>
      <c r="B42" s="56" t="s">
        <v>142</v>
      </c>
      <c r="C42" s="73">
        <v>2009</v>
      </c>
      <c r="D42" s="31"/>
      <c r="E42" s="36"/>
      <c r="F42" s="37"/>
      <c r="G42" s="77"/>
      <c r="H42" s="71"/>
    </row>
    <row r="43" spans="1:8">
      <c r="A43" s="28"/>
      <c r="B43" s="56" t="s">
        <v>143</v>
      </c>
      <c r="C43" s="73">
        <v>2007</v>
      </c>
      <c r="D43" s="31"/>
      <c r="E43" s="36"/>
      <c r="F43" s="37"/>
      <c r="G43" s="77"/>
      <c r="H43" s="71"/>
    </row>
    <row r="44" spans="1:8">
      <c r="A44" s="25"/>
      <c r="B44" s="56" t="s">
        <v>144</v>
      </c>
      <c r="C44" s="73">
        <v>2010</v>
      </c>
      <c r="D44" s="31"/>
      <c r="E44" s="30"/>
      <c r="F44" s="37"/>
      <c r="G44" s="77"/>
      <c r="H44" s="71"/>
    </row>
    <row r="45" spans="1:8">
      <c r="A45" s="25"/>
      <c r="B45" s="56" t="s">
        <v>145</v>
      </c>
      <c r="C45" s="73">
        <v>2009</v>
      </c>
      <c r="D45" s="31"/>
      <c r="E45" s="30"/>
      <c r="F45" s="6"/>
      <c r="G45" s="77"/>
      <c r="H45" s="71"/>
    </row>
    <row r="46" spans="1:8">
      <c r="A46" s="25"/>
      <c r="B46" s="58" t="s">
        <v>128</v>
      </c>
      <c r="C46" s="73"/>
      <c r="D46" s="31"/>
      <c r="E46" s="30"/>
      <c r="F46" s="6"/>
      <c r="G46" s="77"/>
      <c r="H46" s="71"/>
    </row>
    <row r="47" spans="1:8" ht="13.5" thickBot="1">
      <c r="A47" s="25"/>
      <c r="B47" s="56"/>
      <c r="C47" s="73"/>
      <c r="D47" s="31"/>
      <c r="E47" s="30"/>
      <c r="F47" s="6"/>
      <c r="G47" s="77"/>
      <c r="H47" s="71"/>
    </row>
    <row r="48" spans="1:8" ht="15.75" thickBot="1">
      <c r="A48" s="28" t="s">
        <v>6</v>
      </c>
      <c r="B48" s="60" t="s">
        <v>111</v>
      </c>
      <c r="C48" s="74" t="s">
        <v>112</v>
      </c>
      <c r="D48" s="31"/>
      <c r="E48" s="38">
        <v>2.1076388888888889E-3</v>
      </c>
      <c r="F48" s="37"/>
      <c r="G48" s="76">
        <f>RANK(E48,$E$6:$E$139,1)</f>
        <v>4</v>
      </c>
      <c r="H48" s="70" t="s">
        <v>25</v>
      </c>
    </row>
    <row r="49" spans="1:8">
      <c r="A49" s="28"/>
      <c r="B49" s="56" t="s">
        <v>141</v>
      </c>
      <c r="C49" s="73">
        <v>2007</v>
      </c>
      <c r="D49" s="31"/>
      <c r="E49" s="36"/>
      <c r="F49" s="37"/>
      <c r="G49" s="77"/>
      <c r="H49" s="71"/>
    </row>
    <row r="50" spans="1:8">
      <c r="A50" s="28"/>
      <c r="B50" s="56" t="s">
        <v>124</v>
      </c>
      <c r="C50" s="73">
        <v>2006</v>
      </c>
      <c r="D50" s="31"/>
      <c r="E50" s="36"/>
      <c r="F50" s="37"/>
      <c r="G50" s="77"/>
      <c r="H50" s="71"/>
    </row>
    <row r="51" spans="1:8">
      <c r="A51" s="25"/>
      <c r="B51" s="56" t="s">
        <v>156</v>
      </c>
      <c r="C51" s="73">
        <v>2008</v>
      </c>
      <c r="D51" s="31"/>
      <c r="E51" s="30"/>
      <c r="F51" s="37"/>
      <c r="G51" s="77"/>
      <c r="H51" s="71"/>
    </row>
    <row r="52" spans="1:8">
      <c r="A52" s="25"/>
      <c r="B52" s="56" t="s">
        <v>155</v>
      </c>
      <c r="C52" s="73">
        <v>2008</v>
      </c>
      <c r="D52" s="31"/>
      <c r="E52" s="30"/>
      <c r="F52" s="6"/>
      <c r="G52" s="77"/>
      <c r="H52" s="71"/>
    </row>
    <row r="53" spans="1:8">
      <c r="A53" s="25"/>
      <c r="B53" s="58" t="s">
        <v>116</v>
      </c>
      <c r="C53" s="73"/>
      <c r="D53" s="31"/>
      <c r="E53" s="30"/>
      <c r="F53" s="6"/>
      <c r="G53" s="77"/>
      <c r="H53" s="71"/>
    </row>
    <row r="54" spans="1:8" ht="13.5" thickBot="1">
      <c r="A54" s="25"/>
      <c r="B54" s="56"/>
      <c r="C54" s="73"/>
      <c r="D54" s="31"/>
      <c r="E54" s="30"/>
      <c r="F54" s="6"/>
      <c r="G54" s="77"/>
      <c r="H54" s="71"/>
    </row>
    <row r="55" spans="1:8" ht="15.75" thickBot="1">
      <c r="A55" s="28" t="s">
        <v>7</v>
      </c>
      <c r="B55" s="60"/>
      <c r="C55" s="74"/>
      <c r="D55" s="31"/>
      <c r="E55" s="39"/>
      <c r="F55" s="37"/>
      <c r="G55" s="76" t="e">
        <f>RANK(E55,$E$6:$E$139,1)</f>
        <v>#N/A</v>
      </c>
      <c r="H55" s="70" t="s">
        <v>25</v>
      </c>
    </row>
    <row r="56" spans="1:8">
      <c r="A56" s="28"/>
      <c r="B56" s="56"/>
      <c r="C56" s="73"/>
      <c r="D56" s="31"/>
      <c r="E56" s="36"/>
      <c r="F56" s="37"/>
      <c r="G56" s="77"/>
      <c r="H56" s="71"/>
    </row>
    <row r="57" spans="1:8">
      <c r="A57" s="28"/>
      <c r="B57" s="56"/>
      <c r="C57" s="73"/>
      <c r="D57" s="31"/>
      <c r="E57" s="36"/>
      <c r="F57" s="37"/>
      <c r="G57" s="77"/>
      <c r="H57" s="71"/>
    </row>
    <row r="58" spans="1:8">
      <c r="A58" s="25"/>
      <c r="B58" s="56"/>
      <c r="C58" s="73"/>
      <c r="D58" s="31"/>
      <c r="E58" s="30"/>
      <c r="F58" s="37"/>
      <c r="G58" s="77"/>
      <c r="H58" s="71"/>
    </row>
    <row r="59" spans="1:8">
      <c r="A59" s="25"/>
      <c r="B59" s="56"/>
      <c r="C59" s="73"/>
      <c r="D59" s="31"/>
      <c r="E59" s="30"/>
      <c r="F59" s="6"/>
      <c r="G59" s="77"/>
      <c r="H59" s="71"/>
    </row>
    <row r="60" spans="1:8">
      <c r="A60" s="25"/>
      <c r="B60" s="58" t="s">
        <v>10</v>
      </c>
      <c r="C60" s="73"/>
      <c r="D60" s="31"/>
      <c r="E60" s="30"/>
      <c r="F60" s="6"/>
      <c r="G60" s="77"/>
      <c r="H60" s="71"/>
    </row>
    <row r="61" spans="1:8" ht="13.5" thickBot="1">
      <c r="A61" s="25"/>
      <c r="B61" s="56"/>
      <c r="C61" s="73"/>
      <c r="D61" s="31"/>
      <c r="E61" s="30"/>
      <c r="F61" s="6"/>
      <c r="G61" s="77"/>
      <c r="H61" s="71"/>
    </row>
    <row r="62" spans="1:8" ht="15.75" thickBot="1">
      <c r="A62" s="28" t="s">
        <v>18</v>
      </c>
      <c r="B62" s="60"/>
      <c r="C62" s="74"/>
      <c r="D62" s="31"/>
      <c r="E62" s="39"/>
      <c r="F62" s="37"/>
      <c r="G62" s="76" t="e">
        <f>RANK(E62,$E$6:$E$139,1)</f>
        <v>#N/A</v>
      </c>
      <c r="H62" s="70" t="s">
        <v>25</v>
      </c>
    </row>
    <row r="63" spans="1:8">
      <c r="A63" s="28"/>
      <c r="B63" s="56"/>
      <c r="C63" s="73"/>
      <c r="D63" s="31"/>
      <c r="E63" s="36"/>
      <c r="F63" s="37"/>
      <c r="G63" s="77"/>
      <c r="H63" s="71"/>
    </row>
    <row r="64" spans="1:8">
      <c r="A64" s="28"/>
      <c r="B64" s="56"/>
      <c r="C64" s="73"/>
      <c r="D64" s="31"/>
      <c r="E64" s="36"/>
      <c r="F64" s="37"/>
      <c r="G64" s="77"/>
      <c r="H64" s="71"/>
    </row>
    <row r="65" spans="1:8">
      <c r="A65" s="25"/>
      <c r="B65" s="56"/>
      <c r="C65" s="73"/>
      <c r="D65" s="31"/>
      <c r="E65" s="30"/>
      <c r="F65" s="37"/>
      <c r="G65" s="77"/>
      <c r="H65" s="71"/>
    </row>
    <row r="66" spans="1:8">
      <c r="A66" s="25"/>
      <c r="B66" s="56"/>
      <c r="C66" s="73"/>
      <c r="D66" s="31"/>
      <c r="E66" s="30"/>
      <c r="F66" s="6"/>
      <c r="G66" s="77"/>
      <c r="H66" s="71"/>
    </row>
    <row r="67" spans="1:8">
      <c r="A67" s="25"/>
      <c r="B67" s="58" t="s">
        <v>10</v>
      </c>
      <c r="C67" s="73"/>
      <c r="D67" s="31"/>
      <c r="E67" s="30"/>
      <c r="F67" s="6"/>
      <c r="G67" s="77"/>
      <c r="H67" s="71"/>
    </row>
    <row r="68" spans="1:8" ht="13.5" thickBot="1">
      <c r="A68" s="25"/>
      <c r="B68" s="56"/>
      <c r="C68" s="73"/>
      <c r="D68" s="31"/>
      <c r="E68" s="30"/>
      <c r="F68" s="6"/>
      <c r="G68" s="77"/>
      <c r="H68" s="71"/>
    </row>
    <row r="69" spans="1:8" ht="15.75" thickBot="1">
      <c r="A69" s="28" t="s">
        <v>19</v>
      </c>
      <c r="B69" s="60"/>
      <c r="C69" s="74"/>
      <c r="D69" s="31"/>
      <c r="E69" s="39"/>
      <c r="F69" s="37"/>
      <c r="G69" s="76" t="e">
        <f>RANK(E69,$E$6:$E$139,1)</f>
        <v>#N/A</v>
      </c>
      <c r="H69" s="70" t="s">
        <v>25</v>
      </c>
    </row>
    <row r="70" spans="1:8">
      <c r="A70" s="28"/>
      <c r="B70" s="56"/>
      <c r="C70" s="73"/>
      <c r="D70" s="31"/>
      <c r="E70" s="36"/>
      <c r="F70" s="37"/>
      <c r="G70" s="77"/>
      <c r="H70" s="71"/>
    </row>
    <row r="71" spans="1:8">
      <c r="A71" s="28"/>
      <c r="B71" s="56"/>
      <c r="C71" s="73"/>
      <c r="D71" s="31"/>
      <c r="E71" s="36"/>
      <c r="F71" s="37"/>
      <c r="G71" s="77"/>
      <c r="H71" s="71"/>
    </row>
    <row r="72" spans="1:8">
      <c r="A72" s="25"/>
      <c r="B72" s="56"/>
      <c r="C72" s="73"/>
      <c r="D72" s="31"/>
      <c r="E72" s="30"/>
      <c r="F72" s="37"/>
      <c r="G72" s="77"/>
      <c r="H72" s="71"/>
    </row>
    <row r="73" spans="1:8">
      <c r="A73" s="25"/>
      <c r="B73" s="56"/>
      <c r="C73" s="73"/>
      <c r="D73" s="31"/>
      <c r="E73" s="30"/>
      <c r="F73" s="6"/>
      <c r="G73" s="77"/>
      <c r="H73" s="71"/>
    </row>
    <row r="74" spans="1:8">
      <c r="A74" s="25"/>
      <c r="B74" s="58" t="s">
        <v>10</v>
      </c>
      <c r="C74" s="73"/>
      <c r="D74" s="31"/>
      <c r="E74" s="30"/>
      <c r="F74" s="6"/>
      <c r="G74" s="77"/>
      <c r="H74" s="71"/>
    </row>
    <row r="75" spans="1:8" ht="13.5" thickBot="1">
      <c r="A75" s="25"/>
      <c r="B75" s="56"/>
      <c r="C75" s="73"/>
      <c r="D75" s="31"/>
      <c r="E75" s="30"/>
      <c r="F75" s="6"/>
      <c r="G75" s="77"/>
      <c r="H75" s="71"/>
    </row>
    <row r="76" spans="1:8" ht="15.75" thickBot="1">
      <c r="A76" s="28" t="s">
        <v>20</v>
      </c>
      <c r="B76" s="60"/>
      <c r="C76" s="74"/>
      <c r="D76" s="31"/>
      <c r="E76" s="39"/>
      <c r="F76" s="37"/>
      <c r="G76" s="76" t="e">
        <f>RANK(E76,$E$6:$E$139,1)</f>
        <v>#N/A</v>
      </c>
      <c r="H76" s="70" t="s">
        <v>25</v>
      </c>
    </row>
    <row r="77" spans="1:8">
      <c r="A77" s="28"/>
      <c r="B77" s="56"/>
      <c r="C77" s="73"/>
      <c r="D77" s="31"/>
      <c r="E77" s="36"/>
      <c r="F77" s="37"/>
      <c r="G77" s="77"/>
      <c r="H77" s="71"/>
    </row>
    <row r="78" spans="1:8">
      <c r="A78" s="28"/>
      <c r="B78" s="56"/>
      <c r="C78" s="73"/>
      <c r="D78" s="31"/>
      <c r="E78" s="36"/>
      <c r="F78" s="37"/>
      <c r="G78" s="77"/>
      <c r="H78" s="71"/>
    </row>
    <row r="79" spans="1:8">
      <c r="A79" s="25"/>
      <c r="B79" s="56"/>
      <c r="C79" s="73"/>
      <c r="D79" s="31"/>
      <c r="E79" s="30"/>
      <c r="F79" s="37"/>
      <c r="G79" s="77"/>
      <c r="H79" s="71"/>
    </row>
    <row r="80" spans="1:8">
      <c r="A80" s="25"/>
      <c r="B80" s="56"/>
      <c r="C80" s="73"/>
      <c r="D80" s="31"/>
      <c r="E80" s="30"/>
      <c r="F80" s="6"/>
      <c r="G80" s="77"/>
      <c r="H80" s="71"/>
    </row>
    <row r="81" spans="1:8">
      <c r="A81" s="25"/>
      <c r="B81" s="58" t="s">
        <v>10</v>
      </c>
      <c r="C81" s="73"/>
      <c r="D81" s="31"/>
      <c r="E81" s="30"/>
      <c r="F81" s="6"/>
      <c r="G81" s="77"/>
      <c r="H81" s="71"/>
    </row>
    <row r="82" spans="1:8" ht="13.5" thickBot="1">
      <c r="A82" s="25"/>
      <c r="B82" s="56"/>
      <c r="C82" s="73"/>
      <c r="D82" s="31"/>
      <c r="E82" s="30"/>
      <c r="F82" s="6"/>
      <c r="G82" s="77"/>
      <c r="H82" s="71"/>
    </row>
    <row r="83" spans="1:8" ht="15.75" thickBot="1">
      <c r="A83" s="28" t="s">
        <v>21</v>
      </c>
      <c r="B83" s="60"/>
      <c r="C83" s="74"/>
      <c r="D83" s="31"/>
      <c r="E83" s="39"/>
      <c r="F83" s="37"/>
      <c r="G83" s="76" t="e">
        <f>RANK(E83,$E$6:$E$139,1)</f>
        <v>#N/A</v>
      </c>
      <c r="H83" s="70" t="s">
        <v>13</v>
      </c>
    </row>
    <row r="84" spans="1:8">
      <c r="A84" s="28"/>
      <c r="B84" s="56"/>
      <c r="C84" s="73"/>
      <c r="D84" s="31"/>
      <c r="E84" s="36"/>
      <c r="F84" s="37"/>
      <c r="G84" s="77"/>
      <c r="H84" s="71"/>
    </row>
    <row r="85" spans="1:8">
      <c r="A85" s="28"/>
      <c r="B85" s="56"/>
      <c r="C85" s="73"/>
      <c r="D85" s="31"/>
      <c r="E85" s="36"/>
      <c r="F85" s="37"/>
      <c r="G85" s="77"/>
      <c r="H85" s="71"/>
    </row>
    <row r="86" spans="1:8">
      <c r="A86" s="25"/>
      <c r="B86" s="56"/>
      <c r="C86" s="73"/>
      <c r="D86" s="31"/>
      <c r="E86" s="30"/>
      <c r="F86" s="37"/>
      <c r="G86" s="77"/>
      <c r="H86" s="71"/>
    </row>
    <row r="87" spans="1:8">
      <c r="A87" s="25"/>
      <c r="B87" s="56"/>
      <c r="C87" s="73"/>
      <c r="D87" s="31"/>
      <c r="E87" s="30"/>
      <c r="F87" s="6"/>
      <c r="G87" s="77"/>
      <c r="H87" s="71"/>
    </row>
    <row r="88" spans="1:8">
      <c r="A88" s="25"/>
      <c r="B88" s="58" t="s">
        <v>10</v>
      </c>
      <c r="C88" s="73"/>
      <c r="D88" s="31"/>
      <c r="E88" s="30"/>
      <c r="F88" s="6"/>
      <c r="G88" s="77"/>
      <c r="H88" s="71"/>
    </row>
    <row r="89" spans="1:8" ht="13.5" thickBot="1">
      <c r="A89" s="25"/>
      <c r="B89" s="56"/>
      <c r="C89" s="73"/>
      <c r="D89" s="31"/>
      <c r="E89" s="30"/>
      <c r="F89" s="6"/>
      <c r="G89" s="77"/>
      <c r="H89" s="71"/>
    </row>
    <row r="90" spans="1:8" ht="15.75" thickBot="1">
      <c r="A90" s="28" t="s">
        <v>22</v>
      </c>
      <c r="B90" s="60"/>
      <c r="C90" s="74"/>
      <c r="D90" s="31"/>
      <c r="E90" s="39"/>
      <c r="F90" s="37"/>
      <c r="G90" s="76" t="e">
        <f>RANK(E90,$E$6:$E$139,1)</f>
        <v>#N/A</v>
      </c>
      <c r="H90" s="70" t="s">
        <v>25</v>
      </c>
    </row>
    <row r="91" spans="1:8">
      <c r="A91" s="28"/>
      <c r="B91" s="56"/>
      <c r="C91" s="73"/>
      <c r="D91" s="31"/>
      <c r="E91" s="36"/>
      <c r="F91" s="37"/>
      <c r="G91" s="77"/>
      <c r="H91" s="71"/>
    </row>
    <row r="92" spans="1:8">
      <c r="A92" s="28"/>
      <c r="B92" s="56"/>
      <c r="C92" s="73"/>
      <c r="D92" s="31"/>
      <c r="E92" s="36"/>
      <c r="F92" s="37"/>
      <c r="G92" s="77"/>
      <c r="H92" s="71"/>
    </row>
    <row r="93" spans="1:8">
      <c r="A93" s="25"/>
      <c r="B93" s="56"/>
      <c r="C93" s="73"/>
      <c r="D93" s="31"/>
      <c r="E93" s="30"/>
      <c r="F93" s="37"/>
      <c r="G93" s="77"/>
      <c r="H93" s="71"/>
    </row>
    <row r="94" spans="1:8">
      <c r="A94" s="25"/>
      <c r="B94" s="56"/>
      <c r="C94" s="73"/>
      <c r="D94" s="31"/>
      <c r="E94" s="30"/>
      <c r="F94" s="6"/>
      <c r="G94" s="77"/>
      <c r="H94" s="71"/>
    </row>
    <row r="95" spans="1:8">
      <c r="A95" s="25"/>
      <c r="B95" s="58" t="s">
        <v>10</v>
      </c>
      <c r="C95" s="73"/>
      <c r="D95" s="31"/>
      <c r="E95" s="30"/>
      <c r="F95" s="6"/>
      <c r="G95" s="77"/>
      <c r="H95" s="71"/>
    </row>
    <row r="96" spans="1:8" ht="13.5" thickBot="1">
      <c r="A96" s="25"/>
      <c r="B96" s="56"/>
      <c r="C96" s="73"/>
      <c r="D96" s="31"/>
      <c r="E96" s="30"/>
      <c r="F96" s="6"/>
      <c r="G96" s="77"/>
      <c r="H96" s="71"/>
    </row>
    <row r="97" spans="1:8" ht="15.75" thickBot="1">
      <c r="A97" s="28" t="s">
        <v>23</v>
      </c>
      <c r="B97" s="60"/>
      <c r="C97" s="74"/>
      <c r="D97" s="31"/>
      <c r="E97" s="39"/>
      <c r="F97" s="37"/>
      <c r="G97" s="76" t="e">
        <f>RANK(E97,$E$6:$E$139,1)</f>
        <v>#N/A</v>
      </c>
      <c r="H97" s="70" t="s">
        <v>13</v>
      </c>
    </row>
    <row r="98" spans="1:8">
      <c r="A98" s="28"/>
      <c r="B98" s="56"/>
      <c r="C98" s="73"/>
      <c r="D98" s="31"/>
      <c r="E98" s="36"/>
      <c r="F98" s="37"/>
      <c r="G98" s="77"/>
      <c r="H98" s="71"/>
    </row>
    <row r="99" spans="1:8">
      <c r="A99" s="28"/>
      <c r="B99" s="56"/>
      <c r="C99" s="73"/>
      <c r="D99" s="31"/>
      <c r="E99" s="36"/>
      <c r="F99" s="37"/>
      <c r="G99" s="77"/>
      <c r="H99" s="71"/>
    </row>
    <row r="100" spans="1:8">
      <c r="A100" s="25"/>
      <c r="B100" s="56"/>
      <c r="C100" s="73"/>
      <c r="D100" s="31"/>
      <c r="E100" s="30"/>
      <c r="F100" s="37"/>
      <c r="G100" s="77"/>
      <c r="H100" s="71"/>
    </row>
    <row r="101" spans="1:8">
      <c r="A101" s="25"/>
      <c r="B101" s="56"/>
      <c r="C101" s="73"/>
      <c r="D101" s="31"/>
      <c r="E101" s="30"/>
      <c r="F101" s="6"/>
      <c r="G101" s="77"/>
      <c r="H101" s="71"/>
    </row>
    <row r="102" spans="1:8">
      <c r="A102" s="25"/>
      <c r="B102" s="58" t="s">
        <v>10</v>
      </c>
      <c r="C102" s="73"/>
      <c r="D102" s="31"/>
      <c r="E102" s="30"/>
      <c r="F102" s="6"/>
      <c r="G102" s="77"/>
      <c r="H102" s="71"/>
    </row>
    <row r="103" spans="1:8" ht="13.5" thickBot="1">
      <c r="A103" s="25"/>
      <c r="B103" s="56"/>
      <c r="C103" s="73"/>
      <c r="D103" s="31"/>
      <c r="E103" s="30"/>
      <c r="F103" s="6"/>
      <c r="G103" s="77"/>
      <c r="H103" s="71"/>
    </row>
    <row r="104" spans="1:8" ht="15.75" thickBot="1">
      <c r="A104" s="28" t="s">
        <v>24</v>
      </c>
      <c r="B104" s="60"/>
      <c r="C104" s="74"/>
      <c r="D104" s="31"/>
      <c r="E104" s="39"/>
      <c r="F104" s="37"/>
      <c r="G104" s="76" t="e">
        <f>RANK(E104,$E$6:$E$139,1)</f>
        <v>#N/A</v>
      </c>
      <c r="H104" s="70" t="s">
        <v>13</v>
      </c>
    </row>
    <row r="105" spans="1:8">
      <c r="A105" s="28"/>
      <c r="B105" s="56"/>
      <c r="C105" s="73"/>
      <c r="D105" s="31"/>
      <c r="E105" s="36"/>
      <c r="F105" s="37"/>
      <c r="G105" s="77"/>
      <c r="H105" s="71"/>
    </row>
    <row r="106" spans="1:8">
      <c r="A106" s="28"/>
      <c r="B106" s="56"/>
      <c r="C106" s="73"/>
      <c r="D106" s="31"/>
      <c r="E106" s="36"/>
      <c r="F106" s="37"/>
      <c r="G106" s="77"/>
      <c r="H106" s="71"/>
    </row>
    <row r="107" spans="1:8">
      <c r="A107" s="25"/>
      <c r="B107" s="56"/>
      <c r="C107" s="73"/>
      <c r="D107" s="31"/>
      <c r="E107" s="30"/>
      <c r="F107" s="37"/>
      <c r="G107" s="77"/>
      <c r="H107" s="71"/>
    </row>
    <row r="108" spans="1:8">
      <c r="A108" s="25"/>
      <c r="B108" s="56"/>
      <c r="C108" s="73"/>
      <c r="D108" s="31"/>
      <c r="E108" s="30"/>
      <c r="F108" s="6"/>
      <c r="G108" s="77"/>
      <c r="H108" s="71"/>
    </row>
    <row r="109" spans="1:8">
      <c r="A109" s="25"/>
      <c r="B109" s="58" t="s">
        <v>10</v>
      </c>
      <c r="C109" s="73"/>
      <c r="D109" s="31"/>
      <c r="E109" s="30"/>
      <c r="F109" s="6"/>
      <c r="G109" s="77"/>
      <c r="H109" s="71"/>
    </row>
    <row r="110" spans="1:8" ht="13.5" thickBot="1">
      <c r="C110" s="75"/>
      <c r="G110" s="78"/>
      <c r="H110" s="72"/>
    </row>
    <row r="111" spans="1:8" ht="15.75" thickBot="1">
      <c r="A111" s="28" t="s">
        <v>28</v>
      </c>
      <c r="B111" s="60"/>
      <c r="C111" s="74"/>
      <c r="D111" s="31"/>
      <c r="E111" s="38"/>
      <c r="F111" s="37"/>
      <c r="G111" s="76" t="e">
        <f>RANK(E111,$E$6:$E$139,1)</f>
        <v>#N/A</v>
      </c>
      <c r="H111" s="70" t="s">
        <v>25</v>
      </c>
    </row>
    <row r="112" spans="1:8">
      <c r="B112" s="56"/>
      <c r="C112" s="73"/>
      <c r="D112" s="31"/>
      <c r="E112" s="36"/>
      <c r="F112" s="37"/>
      <c r="G112" s="77"/>
      <c r="H112" s="71"/>
    </row>
    <row r="113" spans="1:8">
      <c r="B113" s="56"/>
      <c r="C113" s="73"/>
      <c r="D113" s="31"/>
      <c r="E113" s="36"/>
      <c r="F113" s="37"/>
      <c r="G113" s="77"/>
      <c r="H113" s="71"/>
    </row>
    <row r="114" spans="1:8">
      <c r="B114" s="56"/>
      <c r="C114" s="73"/>
      <c r="D114" s="31"/>
      <c r="E114" s="30"/>
      <c r="F114" s="37"/>
      <c r="G114" s="77"/>
      <c r="H114" s="71"/>
    </row>
    <row r="115" spans="1:8">
      <c r="B115" s="56"/>
      <c r="C115" s="73"/>
      <c r="D115" s="31"/>
      <c r="E115" s="30"/>
      <c r="F115" s="6"/>
      <c r="G115" s="77"/>
      <c r="H115" s="71"/>
    </row>
    <row r="116" spans="1:8">
      <c r="B116" s="58" t="s">
        <v>10</v>
      </c>
      <c r="C116" s="73"/>
      <c r="D116" s="31"/>
      <c r="E116" s="30"/>
      <c r="F116" s="6"/>
      <c r="G116" s="77"/>
      <c r="H116" s="71"/>
    </row>
    <row r="117" spans="1:8" ht="13.5" thickBot="1">
      <c r="B117" s="56"/>
      <c r="C117" s="73"/>
      <c r="D117" s="31"/>
      <c r="E117" s="30"/>
      <c r="F117" s="6"/>
      <c r="G117" s="77"/>
      <c r="H117" s="71"/>
    </row>
    <row r="118" spans="1:8" ht="15.75" thickBot="1">
      <c r="A118" s="29" t="s">
        <v>29</v>
      </c>
      <c r="B118" s="60"/>
      <c r="C118" s="74"/>
      <c r="D118" s="31"/>
      <c r="E118" s="38"/>
      <c r="F118" s="37"/>
      <c r="G118" s="76" t="e">
        <f>RANK(E118,$E$6:$E$139,1)</f>
        <v>#N/A</v>
      </c>
      <c r="H118" s="70" t="s">
        <v>25</v>
      </c>
    </row>
    <row r="119" spans="1:8">
      <c r="B119" s="56"/>
      <c r="C119" s="73"/>
      <c r="D119" s="31"/>
      <c r="E119" s="36"/>
      <c r="F119" s="37"/>
      <c r="G119" s="77"/>
      <c r="H119" s="71"/>
    </row>
    <row r="120" spans="1:8">
      <c r="B120" s="56"/>
      <c r="C120" s="73"/>
      <c r="D120" s="31"/>
      <c r="E120" s="36"/>
      <c r="F120" s="37"/>
      <c r="G120" s="77"/>
      <c r="H120" s="71"/>
    </row>
    <row r="121" spans="1:8">
      <c r="B121" s="56"/>
      <c r="C121" s="73"/>
      <c r="D121" s="31"/>
      <c r="E121" s="30"/>
      <c r="F121" s="37"/>
      <c r="G121" s="77"/>
      <c r="H121" s="71"/>
    </row>
    <row r="122" spans="1:8">
      <c r="B122" s="56"/>
      <c r="C122" s="73"/>
      <c r="D122" s="31"/>
      <c r="E122" s="30"/>
      <c r="F122" s="6"/>
      <c r="G122" s="77"/>
      <c r="H122" s="71"/>
    </row>
    <row r="123" spans="1:8">
      <c r="B123" s="58" t="s">
        <v>10</v>
      </c>
      <c r="C123" s="73"/>
      <c r="D123" s="31"/>
      <c r="E123" s="30"/>
      <c r="F123" s="6"/>
      <c r="G123" s="77"/>
      <c r="H123" s="71"/>
    </row>
    <row r="124" spans="1:8" ht="13.5" thickBot="1">
      <c r="B124" s="56"/>
      <c r="C124" s="73"/>
      <c r="D124" s="31"/>
      <c r="E124" s="30"/>
      <c r="F124" s="6"/>
      <c r="G124" s="77"/>
      <c r="H124" s="71"/>
    </row>
    <row r="125" spans="1:8" ht="15.75" thickBot="1">
      <c r="A125" s="29" t="s">
        <v>30</v>
      </c>
      <c r="B125" s="60"/>
      <c r="C125" s="74"/>
      <c r="D125" s="31"/>
      <c r="E125" s="38"/>
      <c r="F125" s="37"/>
      <c r="G125" s="76" t="e">
        <f>RANK(E125,$E$6:$E$139,1)</f>
        <v>#N/A</v>
      </c>
      <c r="H125" s="70" t="s">
        <v>25</v>
      </c>
    </row>
    <row r="126" spans="1:8">
      <c r="B126" s="56"/>
      <c r="C126" s="73"/>
      <c r="D126" s="31"/>
      <c r="E126" s="36"/>
      <c r="F126" s="37"/>
      <c r="G126" s="77"/>
      <c r="H126" s="71"/>
    </row>
    <row r="127" spans="1:8">
      <c r="B127" s="56"/>
      <c r="C127" s="73"/>
      <c r="D127" s="31"/>
      <c r="E127" s="36"/>
      <c r="F127" s="37"/>
      <c r="G127" s="77"/>
      <c r="H127" s="71"/>
    </row>
    <row r="128" spans="1:8">
      <c r="B128" s="56"/>
      <c r="C128" s="73"/>
      <c r="D128" s="31"/>
      <c r="E128" s="30"/>
      <c r="F128" s="37"/>
      <c r="G128" s="77"/>
      <c r="H128" s="71"/>
    </row>
    <row r="129" spans="1:8">
      <c r="B129" s="56"/>
      <c r="C129" s="73"/>
      <c r="D129" s="31"/>
      <c r="E129" s="30"/>
      <c r="F129" s="6"/>
      <c r="G129" s="77"/>
      <c r="H129" s="71"/>
    </row>
    <row r="130" spans="1:8">
      <c r="B130" s="56" t="s">
        <v>10</v>
      </c>
      <c r="C130" s="73"/>
      <c r="D130" s="31"/>
      <c r="E130" s="30"/>
      <c r="F130" s="6"/>
      <c r="G130" s="77"/>
      <c r="H130" s="71"/>
    </row>
    <row r="131" spans="1:8" ht="13.5" thickBot="1">
      <c r="B131" s="56"/>
      <c r="C131" s="73"/>
      <c r="D131" s="31"/>
      <c r="E131" s="30"/>
      <c r="F131" s="6"/>
      <c r="G131" s="77"/>
      <c r="H131" s="71"/>
    </row>
    <row r="132" spans="1:8" ht="15.75" thickBot="1">
      <c r="A132" s="29" t="s">
        <v>31</v>
      </c>
      <c r="B132" s="60"/>
      <c r="C132" s="74"/>
      <c r="D132" s="31"/>
      <c r="E132" s="39"/>
      <c r="F132" s="37"/>
      <c r="G132" s="76" t="e">
        <f>RANK(E132,$E$6:$E$139,1)</f>
        <v>#N/A</v>
      </c>
      <c r="H132" s="70" t="s">
        <v>25</v>
      </c>
    </row>
    <row r="133" spans="1:8">
      <c r="B133" s="56"/>
      <c r="C133" s="73"/>
      <c r="D133" s="31"/>
      <c r="E133" s="36"/>
      <c r="F133" s="37"/>
      <c r="G133" s="77"/>
      <c r="H133" s="71"/>
    </row>
    <row r="134" spans="1:8">
      <c r="B134" s="56"/>
      <c r="C134" s="73"/>
      <c r="D134" s="31"/>
      <c r="E134" s="36"/>
      <c r="F134" s="37"/>
      <c r="G134" s="77"/>
      <c r="H134" s="71"/>
    </row>
    <row r="135" spans="1:8">
      <c r="B135" s="56"/>
      <c r="C135" s="73"/>
      <c r="D135" s="31"/>
      <c r="E135" s="30"/>
      <c r="F135" s="37"/>
      <c r="G135" s="77"/>
      <c r="H135" s="71"/>
    </row>
    <row r="136" spans="1:8">
      <c r="B136" s="56"/>
      <c r="C136" s="73"/>
      <c r="D136" s="31"/>
      <c r="E136" s="30"/>
      <c r="F136" s="6"/>
      <c r="G136" s="77"/>
      <c r="H136" s="71"/>
    </row>
    <row r="137" spans="1:8">
      <c r="B137" s="58" t="s">
        <v>10</v>
      </c>
      <c r="C137" s="73"/>
      <c r="D137" s="31"/>
      <c r="E137" s="30"/>
      <c r="F137" s="6"/>
      <c r="G137" s="77"/>
      <c r="H137" s="71"/>
    </row>
    <row r="138" spans="1:8" ht="13.5" thickBot="1">
      <c r="B138" s="56"/>
      <c r="C138" s="73"/>
      <c r="D138" s="31"/>
      <c r="E138" s="30"/>
      <c r="F138" s="6"/>
      <c r="G138" s="77"/>
      <c r="H138" s="71"/>
    </row>
    <row r="139" spans="1:8" ht="15.75" thickBot="1">
      <c r="A139" s="29" t="s">
        <v>32</v>
      </c>
      <c r="B139" s="60"/>
      <c r="C139" s="74"/>
      <c r="D139" s="31"/>
      <c r="E139" s="39"/>
      <c r="F139" s="37"/>
      <c r="G139" s="76" t="e">
        <f>RANK(E139,$E$6:$E$139,1)</f>
        <v>#N/A</v>
      </c>
      <c r="H139" s="70" t="s">
        <v>25</v>
      </c>
    </row>
    <row r="140" spans="1:8">
      <c r="B140" s="56"/>
      <c r="C140" s="73"/>
      <c r="D140" s="31"/>
      <c r="E140" s="36"/>
      <c r="F140" s="37"/>
      <c r="G140" s="23"/>
      <c r="H140" s="23"/>
    </row>
    <row r="141" spans="1:8">
      <c r="B141" s="56"/>
      <c r="C141" s="73"/>
      <c r="D141" s="31"/>
      <c r="E141" s="36"/>
      <c r="F141" s="37"/>
      <c r="G141" s="23"/>
      <c r="H141" s="23"/>
    </row>
    <row r="142" spans="1:8">
      <c r="B142" s="56"/>
      <c r="C142" s="73"/>
      <c r="D142" s="31"/>
      <c r="E142" s="30"/>
      <c r="F142" s="37"/>
      <c r="G142" s="23"/>
      <c r="H142" s="23"/>
    </row>
    <row r="143" spans="1:8">
      <c r="B143" s="56"/>
      <c r="C143" s="73"/>
      <c r="D143" s="31"/>
      <c r="E143" s="30"/>
      <c r="F143" s="6"/>
      <c r="G143" s="23"/>
      <c r="H143" s="23"/>
    </row>
    <row r="144" spans="1:8">
      <c r="B144" s="58" t="s">
        <v>10</v>
      </c>
      <c r="C144" s="22"/>
      <c r="D144" s="31"/>
      <c r="E144" s="30"/>
      <c r="F144" s="6"/>
      <c r="G144" s="23"/>
      <c r="H144" s="23"/>
    </row>
  </sheetData>
  <sheetProtection algorithmName="SHA-512" hashValue="PgB1LejxxqVC0QMTX5QZEXI3qRNx2P3ZNge51ft4RNJRGpIRtKTxPzDFNSUhZlsuq68tYnqRsj59mor8EA60eA==" saltValue="jJvg5eFwSYeSG4LWq3CvSg==" spinCount="100000" sheet="1" objects="1" scenarios="1"/>
  <mergeCells count="5">
    <mergeCell ref="G3:H4"/>
    <mergeCell ref="A2:H2"/>
    <mergeCell ref="A1:B1"/>
    <mergeCell ref="C1:D1"/>
    <mergeCell ref="E1:H1"/>
  </mergeCells>
  <conditionalFormatting sqref="C1:C6 C144:C1048576">
    <cfRule type="cellIs" dxfId="1" priority="1" operator="between">
      <formula>2004</formula>
      <formula>2009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85" orientation="portrait" horizontalDpi="300" verticalDpi="300" r:id="rId1"/>
  <headerFooter>
    <oddHeader xml:space="preserve">&amp;C&amp;"Arial CE,Félkövér"&amp;12 2024/2025. TANÉVI ATLÉTIKA DIÁKOLIMPIA®
ÜGYESSÉGI ÉS VÁLTÓFUTÓ CSAPATBAJNOKSÁG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1"/>
  <sheetViews>
    <sheetView zoomScaleNormal="100" workbookViewId="0">
      <selection activeCell="D12" sqref="D12"/>
    </sheetView>
  </sheetViews>
  <sheetFormatPr defaultRowHeight="12.75"/>
  <cols>
    <col min="1" max="1" width="9.7109375" customWidth="1"/>
    <col min="2" max="2" width="20.140625" customWidth="1"/>
    <col min="3" max="3" width="85.85546875" customWidth="1"/>
    <col min="4" max="4" width="12.85546875" customWidth="1"/>
    <col min="9" max="10" width="0" hidden="1" customWidth="1"/>
    <col min="11" max="11" width="24" hidden="1" customWidth="1"/>
  </cols>
  <sheetData>
    <row r="1" spans="1:11" ht="60" customHeight="1">
      <c r="A1" s="64" t="str">
        <f>'56kcs L svédváltó'!E1</f>
        <v>V-VI.</v>
      </c>
      <c r="B1" s="64" t="str">
        <f>'56kcs L svédváltó'!C1</f>
        <v>Lány</v>
      </c>
      <c r="C1" s="64" t="str">
        <f>'56kcs L svédváltó'!A1</f>
        <v>Svédváltó</v>
      </c>
      <c r="D1" s="62"/>
    </row>
    <row r="2" spans="1:11" ht="20.25" customHeight="1">
      <c r="A2" s="1"/>
      <c r="B2" s="1" t="s">
        <v>15</v>
      </c>
      <c r="C2" s="1" t="s">
        <v>16</v>
      </c>
      <c r="D2" s="1" t="s">
        <v>17</v>
      </c>
      <c r="I2" t="s">
        <v>35</v>
      </c>
      <c r="K2" t="s">
        <v>38</v>
      </c>
    </row>
    <row r="3" spans="1:11">
      <c r="A3" s="2" t="s">
        <v>0</v>
      </c>
      <c r="B3" s="4" t="str">
        <f>'56kcs L svédváltó'!C13</f>
        <v>Dombóvár</v>
      </c>
      <c r="C3" s="68" t="str">
        <f>'56kcs L svédváltó'!B13</f>
        <v>Dombóvári Illyés Gyula Gimnázium</v>
      </c>
      <c r="D3" s="3">
        <f>'56kcs L svédváltó'!E13</f>
        <v>1.8067129629629629E-3</v>
      </c>
      <c r="I3" t="s">
        <v>36</v>
      </c>
      <c r="K3" t="s">
        <v>39</v>
      </c>
    </row>
    <row r="4" spans="1:11">
      <c r="A4" s="2" t="s">
        <v>1</v>
      </c>
      <c r="B4" s="4" t="str">
        <f>'56kcs L svédváltó'!C6</f>
        <v>Bonyhád</v>
      </c>
      <c r="C4" s="68" t="str">
        <f>'56kcs L svédváltó'!B6</f>
        <v>Bonyhádi Petőfi S. Evangélikus Gimnázium</v>
      </c>
      <c r="D4" s="3">
        <f>'56kcs L svédváltó'!E6</f>
        <v>1.8796296296296297E-3</v>
      </c>
      <c r="K4" t="s">
        <v>37</v>
      </c>
    </row>
    <row r="5" spans="1:11">
      <c r="A5" s="2" t="s">
        <v>2</v>
      </c>
      <c r="B5" s="4" t="str">
        <f>'56kcs L svédváltó'!C20</f>
        <v>Szekszárd</v>
      </c>
      <c r="C5" s="68" t="str">
        <f>'56kcs L svédváltó'!B20</f>
        <v>Szekszárdi Garay János Gimnázium</v>
      </c>
      <c r="D5" s="3">
        <f>'56kcs L svédváltó'!E20</f>
        <v>1.9444444444444444E-3</v>
      </c>
    </row>
    <row r="6" spans="1:11">
      <c r="A6" s="2" t="s">
        <v>3</v>
      </c>
      <c r="B6" s="4" t="str">
        <f>'56kcs L svédváltó'!C48</f>
        <v>Tolna</v>
      </c>
      <c r="C6" s="68" t="str">
        <f>'56kcs L svédváltó'!B48</f>
        <v xml:space="preserve">Tolnai Szent István Katolikus Gimnázium </v>
      </c>
      <c r="D6" s="3">
        <f>'56kcs L svédváltó'!E48</f>
        <v>2.1076388888888889E-3</v>
      </c>
    </row>
    <row r="7" spans="1:11">
      <c r="A7" s="2" t="s">
        <v>4</v>
      </c>
      <c r="B7" s="4" t="str">
        <f>'56kcs L svédváltó'!C34</f>
        <v>Szekszárd</v>
      </c>
      <c r="C7" s="68" t="str">
        <f>'56kcs L svédváltó'!B34</f>
        <v>TVM SZC Ady EndreTecnikum</v>
      </c>
      <c r="D7" s="3">
        <f>'56kcs L svédváltó'!E34</f>
        <v>2.150462962962963E-3</v>
      </c>
    </row>
    <row r="8" spans="1:11">
      <c r="A8" s="2" t="s">
        <v>5</v>
      </c>
      <c r="B8" s="4" t="str">
        <f>'56kcs L svédváltó'!C27</f>
        <v>Szekszárd</v>
      </c>
      <c r="C8" s="68" t="str">
        <f>'56kcs L svédváltó'!B27</f>
        <v>PTE Kelemen Endre EÜ. Technikum</v>
      </c>
      <c r="D8" s="3">
        <f>'56kcs L svédváltó'!E27</f>
        <v>2.1724537037037038E-3</v>
      </c>
    </row>
    <row r="9" spans="1:11">
      <c r="A9" s="2" t="s">
        <v>6</v>
      </c>
      <c r="B9" s="4" t="str">
        <f>'56kcs L svédváltó'!C41</f>
        <v>Szekszárd</v>
      </c>
      <c r="C9" s="68" t="str">
        <f>'56kcs L svédváltó'!B41</f>
        <v>Szekszárdi I. Béla Gimnázium</v>
      </c>
      <c r="D9" s="3">
        <f>'56kcs L svédváltó'!E41</f>
        <v>2.4618055555555556E-3</v>
      </c>
    </row>
    <row r="10" spans="1:11">
      <c r="A10" s="2" t="s">
        <v>7</v>
      </c>
      <c r="B10" s="4">
        <f>'56kcs L svédváltó'!C55</f>
        <v>0</v>
      </c>
      <c r="C10" s="68">
        <f>'56kcs L svédváltó'!B55</f>
        <v>0</v>
      </c>
      <c r="D10" s="3">
        <f>'56kcs L svédváltó'!E55</f>
        <v>0</v>
      </c>
    </row>
    <row r="11" spans="1:11">
      <c r="A11" s="2" t="s">
        <v>18</v>
      </c>
      <c r="B11" s="4">
        <f>'56kcs L svédváltó'!C62</f>
        <v>0</v>
      </c>
      <c r="C11" s="68">
        <f>'56kcs L svédváltó'!B62</f>
        <v>0</v>
      </c>
      <c r="D11" s="3">
        <f>'56kcs L svédváltó'!E62</f>
        <v>0</v>
      </c>
    </row>
    <row r="12" spans="1:11">
      <c r="A12" s="2" t="s">
        <v>19</v>
      </c>
      <c r="B12" s="4">
        <f>'56kcs L svédváltó'!C69</f>
        <v>0</v>
      </c>
      <c r="C12" s="68">
        <f>'56kcs L svédváltó'!B69</f>
        <v>0</v>
      </c>
      <c r="D12" s="3">
        <f>'56kcs L svédváltó'!E69</f>
        <v>0</v>
      </c>
    </row>
    <row r="13" spans="1:11">
      <c r="A13" s="2" t="s">
        <v>20</v>
      </c>
      <c r="B13" s="4">
        <f>'56kcs L svédváltó'!C76</f>
        <v>0</v>
      </c>
      <c r="C13" s="68">
        <f>'56kcs L svédváltó'!B76</f>
        <v>0</v>
      </c>
      <c r="D13" s="3">
        <f>'56kcs L svédváltó'!E76</f>
        <v>0</v>
      </c>
    </row>
    <row r="14" spans="1:11">
      <c r="A14" s="2" t="s">
        <v>21</v>
      </c>
      <c r="B14" s="4">
        <f>'56kcs L svédváltó'!C83</f>
        <v>0</v>
      </c>
      <c r="C14" s="68">
        <f>'56kcs L svédváltó'!B83</f>
        <v>0</v>
      </c>
      <c r="D14" s="3">
        <f>'56kcs L svédváltó'!E83</f>
        <v>0</v>
      </c>
      <c r="H14" s="63"/>
    </row>
    <row r="15" spans="1:11">
      <c r="A15" s="2" t="s">
        <v>22</v>
      </c>
      <c r="B15" s="4">
        <f>'56kcs L svédváltó'!C90</f>
        <v>0</v>
      </c>
      <c r="C15" s="68">
        <f>'56kcs L svédváltó'!B90</f>
        <v>0</v>
      </c>
      <c r="D15" s="3">
        <f>'56kcs L svédváltó'!E90</f>
        <v>0</v>
      </c>
    </row>
    <row r="16" spans="1:11">
      <c r="A16" s="2" t="s">
        <v>23</v>
      </c>
      <c r="B16" s="4">
        <f>'56kcs L svédváltó'!C97</f>
        <v>0</v>
      </c>
      <c r="C16" s="68">
        <f>'56kcs L svédváltó'!B97</f>
        <v>0</v>
      </c>
      <c r="D16" s="3">
        <f>'56kcs L svédváltó'!E97</f>
        <v>0</v>
      </c>
    </row>
    <row r="17" spans="1:4">
      <c r="A17" s="2" t="s">
        <v>24</v>
      </c>
      <c r="B17" s="4">
        <f>'56kcs L svédváltó'!C104</f>
        <v>0</v>
      </c>
      <c r="C17" s="68">
        <f>'56kcs L svédváltó'!B104</f>
        <v>0</v>
      </c>
      <c r="D17" s="3">
        <f>'56kcs L svédváltó'!E104</f>
        <v>0</v>
      </c>
    </row>
    <row r="18" spans="1:4">
      <c r="A18" s="2" t="s">
        <v>28</v>
      </c>
      <c r="B18" s="4">
        <f>'56kcs L svédváltó'!C111</f>
        <v>0</v>
      </c>
      <c r="C18" s="68">
        <f>'56kcs L svédváltó'!B111</f>
        <v>0</v>
      </c>
      <c r="D18" s="3">
        <f>'56kcs L svédváltó'!E111</f>
        <v>0</v>
      </c>
    </row>
    <row r="19" spans="1:4">
      <c r="A19" s="2" t="s">
        <v>29</v>
      </c>
      <c r="B19" s="4">
        <f>'56kcs L svédváltó'!C118</f>
        <v>0</v>
      </c>
      <c r="C19" s="68">
        <f>'56kcs L svédváltó'!B118</f>
        <v>0</v>
      </c>
      <c r="D19" s="3">
        <f>'56kcs L svédváltó'!E118</f>
        <v>0</v>
      </c>
    </row>
    <row r="20" spans="1:4">
      <c r="A20" s="2" t="s">
        <v>30</v>
      </c>
      <c r="B20" s="4">
        <f>'56kcs L svédváltó'!C125</f>
        <v>0</v>
      </c>
      <c r="C20" s="68">
        <f>'56kcs L svédváltó'!B125</f>
        <v>0</v>
      </c>
      <c r="D20" s="3">
        <f>'56kcs L svédváltó'!E125</f>
        <v>0</v>
      </c>
    </row>
    <row r="21" spans="1:4">
      <c r="A21" s="2" t="s">
        <v>31</v>
      </c>
      <c r="B21" s="4">
        <f>'56kcs L svédváltó'!C132</f>
        <v>0</v>
      </c>
      <c r="C21" s="68">
        <f>'56kcs L svédváltó'!B132</f>
        <v>0</v>
      </c>
      <c r="D21" s="3">
        <f>'56kcs L svédváltó'!E132</f>
        <v>0</v>
      </c>
    </row>
    <row r="22" spans="1:4">
      <c r="A22" s="2" t="s">
        <v>32</v>
      </c>
      <c r="B22" s="4">
        <f>'56kcs L svédváltó'!C139</f>
        <v>0</v>
      </c>
      <c r="C22" s="68">
        <f>'56kcs L svédváltó'!B139</f>
        <v>0</v>
      </c>
      <c r="D22" s="3">
        <f>'56kcs L svédváltó'!E139</f>
        <v>0</v>
      </c>
    </row>
    <row r="24" spans="1:4" ht="20.25" customHeight="1">
      <c r="B24" s="66" t="str">
        <f>[2]Fedlap!A22</f>
        <v>Szeged</v>
      </c>
      <c r="C24" s="67">
        <f>[2]Fedlap!A25</f>
        <v>45526</v>
      </c>
    </row>
    <row r="26" spans="1:4">
      <c r="A26" s="69" t="s">
        <v>44</v>
      </c>
    </row>
    <row r="28" spans="1:4">
      <c r="A28" t="s">
        <v>26</v>
      </c>
    </row>
    <row r="29" spans="1:4">
      <c r="A29" t="s">
        <v>50</v>
      </c>
      <c r="B29" t="s">
        <v>47</v>
      </c>
    </row>
    <row r="30" spans="1:4">
      <c r="B30" t="s">
        <v>48</v>
      </c>
    </row>
    <row r="31" spans="1:4">
      <c r="B31" t="s">
        <v>49</v>
      </c>
    </row>
  </sheetData>
  <sortState ref="B3:D9">
    <sortCondition ref="D3:D9"/>
  </sortState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I144"/>
  <sheetViews>
    <sheetView zoomScaleNormal="100" zoomScalePageLayoutView="85" workbookViewId="0">
      <selection activeCell="E63" sqref="E63"/>
    </sheetView>
  </sheetViews>
  <sheetFormatPr defaultColWidth="9.140625" defaultRowHeight="12.75"/>
  <cols>
    <col min="1" max="1" width="3.7109375" style="32" customWidth="1"/>
    <col min="2" max="2" width="59.85546875" style="59" customWidth="1"/>
    <col min="3" max="3" width="15.42578125" style="32" customWidth="1"/>
    <col min="4" max="4" width="2.5703125" style="32" customWidth="1"/>
    <col min="5" max="5" width="13.7109375" style="32" customWidth="1"/>
    <col min="6" max="6" width="1.7109375" style="32" customWidth="1"/>
    <col min="7" max="7" width="4.140625" style="33" customWidth="1"/>
    <col min="8" max="8" width="11.42578125" style="33" bestFit="1" customWidth="1"/>
    <col min="9" max="16384" width="9.140625" style="32"/>
  </cols>
  <sheetData>
    <row r="1" spans="1:9" ht="41.25" customHeight="1">
      <c r="A1" s="95" t="s">
        <v>37</v>
      </c>
      <c r="B1" s="95"/>
      <c r="C1" s="95" t="s">
        <v>35</v>
      </c>
      <c r="D1" s="95"/>
      <c r="E1" s="96" t="s">
        <v>40</v>
      </c>
      <c r="F1" s="96"/>
      <c r="G1" s="96"/>
      <c r="H1" s="96"/>
    </row>
    <row r="2" spans="1:9" ht="31.5" customHeight="1" thickBot="1">
      <c r="A2" s="94" t="s">
        <v>46</v>
      </c>
      <c r="B2" s="94"/>
      <c r="C2" s="94"/>
      <c r="D2" s="94"/>
      <c r="E2" s="94"/>
      <c r="F2" s="94"/>
      <c r="G2" s="94"/>
      <c r="H2" s="94"/>
      <c r="I2" s="6"/>
    </row>
    <row r="3" spans="1:9">
      <c r="A3" s="24"/>
      <c r="B3" s="55"/>
      <c r="C3" s="5"/>
      <c r="G3" s="90" t="s">
        <v>14</v>
      </c>
      <c r="H3" s="91"/>
    </row>
    <row r="4" spans="1:9" ht="14.25" customHeight="1" thickBot="1">
      <c r="A4" s="24"/>
      <c r="B4" s="61" t="s">
        <v>41</v>
      </c>
      <c r="C4" s="5"/>
      <c r="G4" s="92"/>
      <c r="H4" s="93"/>
    </row>
    <row r="5" spans="1:9" ht="24" customHeight="1" thickBot="1">
      <c r="A5" s="26"/>
      <c r="B5" s="57"/>
      <c r="C5" s="27"/>
      <c r="D5" s="34"/>
      <c r="E5" s="65" t="s">
        <v>43</v>
      </c>
      <c r="F5" s="35"/>
      <c r="G5" s="23"/>
      <c r="H5" s="23"/>
    </row>
    <row r="6" spans="1:9" ht="15.75" thickBot="1">
      <c r="A6" s="28" t="s">
        <v>0</v>
      </c>
      <c r="B6" s="60" t="s">
        <v>69</v>
      </c>
      <c r="C6" s="21" t="s">
        <v>68</v>
      </c>
      <c r="D6" s="31"/>
      <c r="E6" s="38">
        <v>1.4969907407407408E-3</v>
      </c>
      <c r="F6" s="37"/>
      <c r="G6" s="76">
        <f>RANK(E6,$E$6:$E$139,1)</f>
        <v>1</v>
      </c>
      <c r="H6" s="70" t="s">
        <v>25</v>
      </c>
    </row>
    <row r="7" spans="1:9">
      <c r="A7" s="28"/>
      <c r="B7" s="56" t="s">
        <v>79</v>
      </c>
      <c r="C7" s="73">
        <v>2005</v>
      </c>
      <c r="D7" s="31"/>
      <c r="E7" s="36"/>
      <c r="F7" s="37"/>
      <c r="G7" s="77"/>
      <c r="H7" s="71"/>
    </row>
    <row r="8" spans="1:9">
      <c r="A8" s="28"/>
      <c r="B8" s="56" t="s">
        <v>78</v>
      </c>
      <c r="C8" s="73">
        <v>2008</v>
      </c>
      <c r="D8" s="31"/>
      <c r="E8" s="36"/>
      <c r="F8" s="37"/>
      <c r="G8" s="77"/>
      <c r="H8" s="71"/>
    </row>
    <row r="9" spans="1:9">
      <c r="A9" s="25"/>
      <c r="B9" s="56" t="s">
        <v>77</v>
      </c>
      <c r="C9" s="73">
        <v>2007</v>
      </c>
      <c r="D9" s="31"/>
      <c r="E9" s="30"/>
      <c r="F9" s="37"/>
      <c r="G9" s="77"/>
      <c r="H9" s="71"/>
    </row>
    <row r="10" spans="1:9">
      <c r="A10" s="25"/>
      <c r="B10" s="56" t="s">
        <v>76</v>
      </c>
      <c r="C10" s="73">
        <v>2007</v>
      </c>
      <c r="D10" s="31"/>
      <c r="E10" s="30"/>
      <c r="F10" s="6"/>
      <c r="G10" s="77"/>
      <c r="H10" s="71"/>
    </row>
    <row r="11" spans="1:9">
      <c r="A11" s="25"/>
      <c r="B11" s="58" t="s">
        <v>64</v>
      </c>
      <c r="C11" s="73"/>
      <c r="D11" s="31"/>
      <c r="E11" s="30"/>
      <c r="F11" s="6"/>
      <c r="G11" s="77"/>
      <c r="H11" s="71"/>
    </row>
    <row r="12" spans="1:9" ht="13.5" thickBot="1">
      <c r="A12" s="25"/>
      <c r="B12" s="56"/>
      <c r="C12" s="73"/>
      <c r="D12" s="31"/>
      <c r="E12" s="30"/>
      <c r="F12" s="6"/>
      <c r="G12" s="77"/>
      <c r="H12" s="71"/>
    </row>
    <row r="13" spans="1:9" ht="15.75" thickBot="1">
      <c r="A13" s="28" t="s">
        <v>1</v>
      </c>
      <c r="B13" s="60" t="s">
        <v>75</v>
      </c>
      <c r="C13" s="74" t="s">
        <v>74</v>
      </c>
      <c r="D13" s="31"/>
      <c r="E13" s="38">
        <v>1.6412037037037037E-3</v>
      </c>
      <c r="F13" s="37"/>
      <c r="G13" s="76">
        <f>RANK(E13,$E$6:$E$139,1)</f>
        <v>5</v>
      </c>
      <c r="H13" s="70" t="s">
        <v>25</v>
      </c>
    </row>
    <row r="14" spans="1:9">
      <c r="A14" s="28"/>
      <c r="B14" s="56" t="s">
        <v>73</v>
      </c>
      <c r="C14" s="73">
        <v>2009</v>
      </c>
      <c r="D14" s="31"/>
      <c r="E14" s="36"/>
      <c r="F14" s="37"/>
      <c r="G14" s="77"/>
      <c r="H14" s="71"/>
    </row>
    <row r="15" spans="1:9">
      <c r="A15" s="28"/>
      <c r="B15" s="56" t="s">
        <v>72</v>
      </c>
      <c r="C15" s="73">
        <v>2007</v>
      </c>
      <c r="D15" s="31"/>
      <c r="E15" s="36"/>
      <c r="F15" s="37"/>
      <c r="G15" s="77"/>
      <c r="H15" s="71"/>
    </row>
    <row r="16" spans="1:9">
      <c r="A16" s="25"/>
      <c r="B16" s="56" t="s">
        <v>157</v>
      </c>
      <c r="C16" s="73">
        <v>2006</v>
      </c>
      <c r="D16" s="31"/>
      <c r="E16" s="30"/>
      <c r="F16" s="37"/>
      <c r="G16" s="77"/>
      <c r="H16" s="71"/>
    </row>
    <row r="17" spans="1:8">
      <c r="A17" s="25"/>
      <c r="B17" s="56" t="s">
        <v>71</v>
      </c>
      <c r="C17" s="73">
        <v>2008</v>
      </c>
      <c r="D17" s="31"/>
      <c r="E17" s="30"/>
      <c r="F17" s="6"/>
      <c r="G17" s="77"/>
      <c r="H17" s="71"/>
    </row>
    <row r="18" spans="1:8">
      <c r="A18" s="25"/>
      <c r="B18" s="58" t="s">
        <v>70</v>
      </c>
      <c r="C18" s="73"/>
      <c r="D18" s="31"/>
      <c r="E18" s="30"/>
      <c r="F18" s="6"/>
      <c r="G18" s="77"/>
      <c r="H18" s="71"/>
    </row>
    <row r="19" spans="1:8" ht="13.5" thickBot="1">
      <c r="A19" s="25"/>
      <c r="B19" s="56"/>
      <c r="C19" s="73"/>
      <c r="D19" s="31"/>
      <c r="E19" s="30"/>
      <c r="F19" s="6"/>
      <c r="G19" s="77"/>
      <c r="H19" s="71"/>
    </row>
    <row r="20" spans="1:8" ht="15.75" thickBot="1">
      <c r="A20" s="28" t="s">
        <v>2</v>
      </c>
      <c r="B20" s="60" t="s">
        <v>89</v>
      </c>
      <c r="C20" s="74" t="s">
        <v>81</v>
      </c>
      <c r="D20" s="31"/>
      <c r="E20" s="38">
        <v>1.6785879629629629E-3</v>
      </c>
      <c r="F20" s="37"/>
      <c r="G20" s="76">
        <f>RANK(E20,$E$6:$E$139,1)</f>
        <v>6</v>
      </c>
      <c r="H20" s="70" t="s">
        <v>25</v>
      </c>
    </row>
    <row r="21" spans="1:8">
      <c r="A21" s="28"/>
      <c r="B21" s="56" t="s">
        <v>95</v>
      </c>
      <c r="C21" s="73">
        <v>2008</v>
      </c>
      <c r="D21" s="31"/>
      <c r="E21" s="36"/>
      <c r="F21" s="37"/>
      <c r="G21" s="77"/>
      <c r="H21" s="71"/>
    </row>
    <row r="22" spans="1:8">
      <c r="A22" s="28"/>
      <c r="B22" s="56" t="s">
        <v>96</v>
      </c>
      <c r="C22" s="73">
        <v>2008</v>
      </c>
      <c r="D22" s="31"/>
      <c r="E22" s="36"/>
      <c r="F22" s="37"/>
      <c r="G22" s="77"/>
      <c r="H22" s="71"/>
    </row>
    <row r="23" spans="1:8">
      <c r="A23" s="25"/>
      <c r="B23" s="56" t="s">
        <v>97</v>
      </c>
      <c r="C23" s="73">
        <v>2009</v>
      </c>
      <c r="D23" s="31"/>
      <c r="E23" s="30"/>
      <c r="F23" s="37"/>
      <c r="G23" s="77"/>
      <c r="H23" s="71"/>
    </row>
    <row r="24" spans="1:8">
      <c r="A24" s="25"/>
      <c r="B24" s="56" t="s">
        <v>98</v>
      </c>
      <c r="C24" s="73">
        <v>2009</v>
      </c>
      <c r="D24" s="31"/>
      <c r="E24" s="30"/>
      <c r="F24" s="6"/>
      <c r="G24" s="77"/>
      <c r="H24" s="71"/>
    </row>
    <row r="25" spans="1:8">
      <c r="A25" s="25"/>
      <c r="B25" s="56" t="s">
        <v>90</v>
      </c>
      <c r="C25" s="73"/>
      <c r="D25" s="31"/>
      <c r="E25" s="30"/>
      <c r="F25" s="6"/>
      <c r="G25" s="77"/>
      <c r="H25" s="71"/>
    </row>
    <row r="26" spans="1:8" ht="13.5" thickBot="1">
      <c r="A26" s="25"/>
      <c r="B26" s="56"/>
      <c r="C26" s="73"/>
      <c r="D26" s="31"/>
      <c r="E26" s="30"/>
      <c r="F26" s="6"/>
      <c r="G26" s="77"/>
      <c r="H26" s="71"/>
    </row>
    <row r="27" spans="1:8" ht="15.75" thickBot="1">
      <c r="A27" s="28" t="s">
        <v>3</v>
      </c>
      <c r="B27" s="60" t="s">
        <v>80</v>
      </c>
      <c r="C27" s="74" t="s">
        <v>81</v>
      </c>
      <c r="D27" s="31"/>
      <c r="E27" s="38">
        <v>1.5601851851851853E-3</v>
      </c>
      <c r="F27" s="37"/>
      <c r="G27" s="76">
        <f>RANK(E27,$E$6:$E$139,1)</f>
        <v>2</v>
      </c>
      <c r="H27" s="70" t="s">
        <v>25</v>
      </c>
    </row>
    <row r="28" spans="1:8">
      <c r="A28" s="28"/>
      <c r="B28" s="56" t="s">
        <v>152</v>
      </c>
      <c r="C28" s="73">
        <v>2007</v>
      </c>
      <c r="D28" s="31"/>
      <c r="E28" s="36"/>
      <c r="F28" s="37"/>
      <c r="G28" s="77"/>
      <c r="H28" s="71"/>
    </row>
    <row r="29" spans="1:8">
      <c r="A29" s="28"/>
      <c r="B29" s="56" t="s">
        <v>99</v>
      </c>
      <c r="C29" s="73">
        <v>2008</v>
      </c>
      <c r="D29" s="31"/>
      <c r="E29" s="36"/>
      <c r="F29" s="37"/>
      <c r="G29" s="77"/>
      <c r="H29" s="71"/>
    </row>
    <row r="30" spans="1:8">
      <c r="A30" s="25"/>
      <c r="B30" s="56" t="s">
        <v>100</v>
      </c>
      <c r="C30" s="73">
        <v>2008</v>
      </c>
      <c r="D30" s="31"/>
      <c r="E30" s="30"/>
      <c r="F30" s="37"/>
      <c r="G30" s="77"/>
      <c r="H30" s="71"/>
    </row>
    <row r="31" spans="1:8">
      <c r="A31" s="25"/>
      <c r="B31" s="56" t="s">
        <v>101</v>
      </c>
      <c r="C31" s="73">
        <v>2008</v>
      </c>
      <c r="D31" s="31"/>
      <c r="E31" s="30"/>
      <c r="F31" s="6"/>
      <c r="G31" s="77"/>
      <c r="H31" s="71"/>
    </row>
    <row r="32" spans="1:8">
      <c r="A32" s="25"/>
      <c r="B32" s="58" t="s">
        <v>82</v>
      </c>
      <c r="C32" s="73"/>
      <c r="D32" s="31"/>
      <c r="E32" s="30"/>
      <c r="F32" s="6"/>
      <c r="G32" s="77"/>
      <c r="H32" s="71"/>
    </row>
    <row r="33" spans="1:8" ht="13.5" thickBot="1">
      <c r="A33" s="25"/>
      <c r="B33" s="56"/>
      <c r="C33" s="73"/>
      <c r="D33" s="31"/>
      <c r="E33" s="30"/>
      <c r="F33" s="6"/>
      <c r="G33" s="77"/>
      <c r="H33" s="71"/>
    </row>
    <row r="34" spans="1:8" ht="15.75" thickBot="1">
      <c r="A34" s="28" t="s">
        <v>4</v>
      </c>
      <c r="B34" s="60" t="s">
        <v>102</v>
      </c>
      <c r="C34" s="74" t="s">
        <v>81</v>
      </c>
      <c r="D34" s="31"/>
      <c r="E34" s="38">
        <v>1.7005787037037037E-3</v>
      </c>
      <c r="F34" s="37"/>
      <c r="G34" s="76">
        <f>RANK(E34,$E$6:$E$139,1)</f>
        <v>7</v>
      </c>
      <c r="H34" s="70" t="s">
        <v>25</v>
      </c>
    </row>
    <row r="35" spans="1:8">
      <c r="A35" s="28"/>
      <c r="B35" s="56" t="s">
        <v>103</v>
      </c>
      <c r="C35" s="73">
        <v>2006</v>
      </c>
      <c r="D35" s="31"/>
      <c r="E35" s="36"/>
      <c r="F35" s="37"/>
      <c r="G35" s="77"/>
      <c r="H35" s="71"/>
    </row>
    <row r="36" spans="1:8">
      <c r="A36" s="28"/>
      <c r="B36" s="56" t="s">
        <v>106</v>
      </c>
      <c r="C36" s="73">
        <v>2007</v>
      </c>
      <c r="D36" s="31"/>
      <c r="E36" s="36"/>
      <c r="F36" s="37"/>
      <c r="G36" s="77"/>
      <c r="H36" s="71"/>
    </row>
    <row r="37" spans="1:8">
      <c r="A37" s="25"/>
      <c r="B37" s="56" t="s">
        <v>158</v>
      </c>
      <c r="C37" s="73">
        <v>2006</v>
      </c>
      <c r="D37" s="31"/>
      <c r="E37" s="30"/>
      <c r="F37" s="37"/>
      <c r="G37" s="77"/>
      <c r="H37" s="71"/>
    </row>
    <row r="38" spans="1:8">
      <c r="A38" s="25"/>
      <c r="B38" s="56" t="s">
        <v>159</v>
      </c>
      <c r="C38" s="73">
        <v>2008</v>
      </c>
      <c r="D38" s="31"/>
      <c r="E38" s="30"/>
      <c r="F38" s="6"/>
      <c r="G38" s="77"/>
      <c r="H38" s="71"/>
    </row>
    <row r="39" spans="1:8">
      <c r="A39" s="25"/>
      <c r="B39" s="58" t="s">
        <v>104</v>
      </c>
      <c r="C39" s="73"/>
      <c r="D39" s="31"/>
      <c r="E39" s="30"/>
      <c r="F39" s="6"/>
      <c r="G39" s="77"/>
      <c r="H39" s="71"/>
    </row>
    <row r="40" spans="1:8" ht="13.5" thickBot="1">
      <c r="A40" s="25"/>
      <c r="B40" s="56"/>
      <c r="C40" s="73"/>
      <c r="D40" s="31"/>
      <c r="E40" s="30"/>
      <c r="F40" s="6"/>
      <c r="G40" s="77"/>
      <c r="H40" s="71"/>
    </row>
    <row r="41" spans="1:8" ht="15.75" thickBot="1">
      <c r="A41" s="28" t="s">
        <v>5</v>
      </c>
      <c r="B41" s="60" t="s">
        <v>105</v>
      </c>
      <c r="C41" s="74" t="s">
        <v>81</v>
      </c>
      <c r="D41" s="31"/>
      <c r="E41" s="38">
        <v>1.781712962962963E-3</v>
      </c>
      <c r="F41" s="37"/>
      <c r="G41" s="76">
        <f>RANK(E41,$E$6:$E$139,1)</f>
        <v>8</v>
      </c>
      <c r="H41" s="70" t="s">
        <v>25</v>
      </c>
    </row>
    <row r="42" spans="1:8">
      <c r="A42" s="28"/>
      <c r="B42" s="56" t="s">
        <v>160</v>
      </c>
      <c r="C42" s="73">
        <v>2009</v>
      </c>
      <c r="D42" s="31"/>
      <c r="E42" s="36"/>
      <c r="F42" s="37"/>
      <c r="G42" s="77"/>
      <c r="H42" s="71"/>
    </row>
    <row r="43" spans="1:8">
      <c r="A43" s="28"/>
      <c r="B43" s="56" t="s">
        <v>161</v>
      </c>
      <c r="C43" s="73">
        <v>2008</v>
      </c>
      <c r="D43" s="31"/>
      <c r="E43" s="36"/>
      <c r="F43" s="37"/>
      <c r="G43" s="77"/>
      <c r="H43" s="71"/>
    </row>
    <row r="44" spans="1:8">
      <c r="A44" s="25"/>
      <c r="B44" s="56" t="s">
        <v>162</v>
      </c>
      <c r="C44" s="73">
        <v>2007</v>
      </c>
      <c r="D44" s="31"/>
      <c r="E44" s="30"/>
      <c r="F44" s="37"/>
      <c r="G44" s="77"/>
      <c r="H44" s="71"/>
    </row>
    <row r="45" spans="1:8">
      <c r="A45" s="25"/>
      <c r="B45" s="56" t="s">
        <v>163</v>
      </c>
      <c r="C45" s="73">
        <v>2008</v>
      </c>
      <c r="D45" s="31"/>
      <c r="E45" s="30"/>
      <c r="F45" s="6"/>
      <c r="G45" s="77"/>
      <c r="H45" s="71"/>
    </row>
    <row r="46" spans="1:8">
      <c r="A46" s="25"/>
      <c r="B46" s="58" t="s">
        <v>104</v>
      </c>
      <c r="C46" s="73"/>
      <c r="D46" s="31"/>
      <c r="E46" s="30"/>
      <c r="F46" s="6"/>
      <c r="G46" s="77"/>
      <c r="H46" s="71"/>
    </row>
    <row r="47" spans="1:8" ht="13.5" thickBot="1">
      <c r="A47" s="25"/>
      <c r="B47" s="56"/>
      <c r="C47" s="73"/>
      <c r="D47" s="31"/>
      <c r="E47" s="30"/>
      <c r="F47" s="6"/>
      <c r="G47" s="77"/>
      <c r="H47" s="71"/>
    </row>
    <row r="48" spans="1:8" ht="15.75" thickBot="1">
      <c r="A48" s="28" t="s">
        <v>6</v>
      </c>
      <c r="B48" s="60" t="s">
        <v>117</v>
      </c>
      <c r="C48" s="74" t="s">
        <v>81</v>
      </c>
      <c r="D48" s="31"/>
      <c r="E48" s="38">
        <v>1.6296296296296297E-3</v>
      </c>
      <c r="F48" s="37"/>
      <c r="G48" s="76">
        <f>RANK(E48,$E$6:$E$139,1)</f>
        <v>4</v>
      </c>
      <c r="H48" s="70" t="s">
        <v>25</v>
      </c>
    </row>
    <row r="49" spans="1:8">
      <c r="A49" s="28"/>
      <c r="B49" s="56" t="s">
        <v>118</v>
      </c>
      <c r="C49" s="73">
        <v>2006</v>
      </c>
      <c r="D49" s="31"/>
      <c r="E49" s="36"/>
      <c r="F49" s="37"/>
      <c r="G49" s="77"/>
      <c r="H49" s="71"/>
    </row>
    <row r="50" spans="1:8">
      <c r="A50" s="28"/>
      <c r="B50" s="56" t="s">
        <v>119</v>
      </c>
      <c r="C50" s="73">
        <v>2006</v>
      </c>
      <c r="D50" s="31"/>
      <c r="E50" s="36"/>
      <c r="F50" s="37"/>
      <c r="G50" s="77"/>
      <c r="H50" s="71"/>
    </row>
    <row r="51" spans="1:8">
      <c r="A51" s="25"/>
      <c r="B51" s="56" t="s">
        <v>120</v>
      </c>
      <c r="C51" s="73">
        <v>2006</v>
      </c>
      <c r="D51" s="31"/>
      <c r="E51" s="30"/>
      <c r="F51" s="37"/>
      <c r="G51" s="77"/>
      <c r="H51" s="71"/>
    </row>
    <row r="52" spans="1:8">
      <c r="A52" s="25"/>
      <c r="B52" s="56" t="s">
        <v>146</v>
      </c>
      <c r="C52" s="73">
        <v>2006</v>
      </c>
      <c r="D52" s="31"/>
      <c r="E52" s="30"/>
      <c r="F52" s="6"/>
      <c r="G52" s="77"/>
      <c r="H52" s="71"/>
    </row>
    <row r="53" spans="1:8">
      <c r="A53" s="25"/>
      <c r="B53" s="58" t="s">
        <v>122</v>
      </c>
      <c r="C53" s="73"/>
      <c r="D53" s="31"/>
      <c r="E53" s="30"/>
      <c r="F53" s="6"/>
      <c r="G53" s="77"/>
      <c r="H53" s="71"/>
    </row>
    <row r="54" spans="1:8" ht="13.5" thickBot="1">
      <c r="A54" s="25"/>
      <c r="B54" s="56"/>
      <c r="C54" s="73"/>
      <c r="D54" s="31"/>
      <c r="E54" s="30"/>
      <c r="F54" s="6"/>
      <c r="G54" s="77"/>
      <c r="H54" s="71"/>
    </row>
    <row r="55" spans="1:8" ht="15.75" thickBot="1">
      <c r="A55" s="28" t="s">
        <v>7</v>
      </c>
      <c r="B55" s="60" t="s">
        <v>138</v>
      </c>
      <c r="C55" s="74" t="s">
        <v>139</v>
      </c>
      <c r="D55" s="31"/>
      <c r="E55" s="38">
        <v>1.8172453703703703E-3</v>
      </c>
      <c r="F55" s="37"/>
      <c r="G55" s="76">
        <f>RANK(E55,$E$6:$E$139,1)</f>
        <v>9</v>
      </c>
      <c r="H55" s="70" t="s">
        <v>25</v>
      </c>
    </row>
    <row r="56" spans="1:8">
      <c r="A56" s="28"/>
      <c r="B56" s="56" t="s">
        <v>164</v>
      </c>
      <c r="C56" s="73">
        <v>2009</v>
      </c>
      <c r="D56" s="31"/>
      <c r="E56" s="36"/>
      <c r="F56" s="37"/>
      <c r="G56" s="77"/>
      <c r="H56" s="71"/>
    </row>
    <row r="57" spans="1:8">
      <c r="A57" s="28"/>
      <c r="B57" s="56" t="s">
        <v>147</v>
      </c>
      <c r="C57" s="73">
        <v>2009</v>
      </c>
      <c r="D57" s="31"/>
      <c r="E57" s="36"/>
      <c r="F57" s="37"/>
      <c r="G57" s="77"/>
      <c r="H57" s="71"/>
    </row>
    <row r="58" spans="1:8">
      <c r="A58" s="25"/>
      <c r="B58" s="56" t="s">
        <v>148</v>
      </c>
      <c r="C58" s="73">
        <v>2007</v>
      </c>
      <c r="D58" s="31"/>
      <c r="E58" s="30"/>
      <c r="F58" s="37"/>
      <c r="G58" s="77"/>
      <c r="H58" s="71"/>
    </row>
    <row r="59" spans="1:8">
      <c r="A59" s="25"/>
      <c r="B59" s="56" t="s">
        <v>149</v>
      </c>
      <c r="C59" s="73">
        <v>2007</v>
      </c>
      <c r="D59" s="31"/>
      <c r="E59" s="30"/>
      <c r="F59" s="6"/>
      <c r="G59" s="77"/>
      <c r="H59" s="71"/>
    </row>
    <row r="60" spans="1:8">
      <c r="A60" s="25"/>
      <c r="B60" s="58" t="s">
        <v>140</v>
      </c>
      <c r="C60" s="73"/>
      <c r="D60" s="31"/>
      <c r="E60" s="30"/>
      <c r="F60" s="6"/>
      <c r="G60" s="77"/>
      <c r="H60" s="71"/>
    </row>
    <row r="61" spans="1:8" ht="13.5" thickBot="1">
      <c r="A61" s="25"/>
      <c r="B61" s="56"/>
      <c r="C61" s="73"/>
      <c r="D61" s="31"/>
      <c r="E61" s="30"/>
      <c r="F61" s="6"/>
      <c r="G61" s="77"/>
      <c r="H61" s="71"/>
    </row>
    <row r="62" spans="1:8" ht="15.75" thickBot="1">
      <c r="A62" s="28" t="s">
        <v>18</v>
      </c>
      <c r="B62" s="60" t="s">
        <v>167</v>
      </c>
      <c r="C62" s="74" t="s">
        <v>81</v>
      </c>
      <c r="D62" s="31"/>
      <c r="E62" s="38">
        <v>1.5729166666666667E-3</v>
      </c>
      <c r="F62" s="37"/>
      <c r="G62" s="76">
        <f>RANK(E62,$E$6:$E$139,1)</f>
        <v>3</v>
      </c>
      <c r="H62" s="70" t="s">
        <v>25</v>
      </c>
    </row>
    <row r="63" spans="1:8">
      <c r="A63" s="28"/>
      <c r="B63" s="56" t="s">
        <v>168</v>
      </c>
      <c r="C63" s="73">
        <v>2008</v>
      </c>
      <c r="D63" s="31"/>
      <c r="E63" s="36"/>
      <c r="F63" s="37"/>
      <c r="G63" s="77"/>
      <c r="H63" s="71"/>
    </row>
    <row r="64" spans="1:8">
      <c r="A64" s="28"/>
      <c r="B64" s="56" t="s">
        <v>165</v>
      </c>
      <c r="C64" s="73">
        <v>2005</v>
      </c>
      <c r="D64" s="31"/>
      <c r="E64" s="36"/>
      <c r="F64" s="37"/>
      <c r="G64" s="77"/>
      <c r="H64" s="71"/>
    </row>
    <row r="65" spans="1:8">
      <c r="A65" s="25"/>
      <c r="B65" s="56" t="s">
        <v>169</v>
      </c>
      <c r="C65" s="73">
        <v>2007</v>
      </c>
      <c r="D65" s="31"/>
      <c r="E65" s="30"/>
      <c r="F65" s="37"/>
      <c r="G65" s="77"/>
      <c r="H65" s="71"/>
    </row>
    <row r="66" spans="1:8">
      <c r="A66" s="25"/>
      <c r="B66" s="56" t="s">
        <v>166</v>
      </c>
      <c r="C66" s="73">
        <v>2005</v>
      </c>
      <c r="D66" s="31"/>
      <c r="E66" s="30"/>
      <c r="F66" s="6"/>
      <c r="G66" s="77"/>
      <c r="H66" s="71"/>
    </row>
    <row r="67" spans="1:8">
      <c r="A67" s="25"/>
      <c r="B67" s="58" t="s">
        <v>170</v>
      </c>
      <c r="C67" s="73"/>
      <c r="D67" s="31"/>
      <c r="E67" s="30"/>
      <c r="F67" s="6"/>
      <c r="G67" s="77"/>
      <c r="H67" s="71"/>
    </row>
    <row r="68" spans="1:8" ht="13.5" thickBot="1">
      <c r="A68" s="25"/>
      <c r="B68" s="56"/>
      <c r="C68" s="73"/>
      <c r="D68" s="31"/>
      <c r="E68" s="30"/>
      <c r="F68" s="6"/>
      <c r="G68" s="77"/>
      <c r="H68" s="71"/>
    </row>
    <row r="69" spans="1:8" ht="15.75" thickBot="1">
      <c r="A69" s="28" t="s">
        <v>19</v>
      </c>
      <c r="B69" s="60"/>
      <c r="C69" s="74"/>
      <c r="D69" s="31"/>
      <c r="E69" s="39"/>
      <c r="F69" s="37"/>
      <c r="G69" s="76" t="e">
        <f>RANK(E69,$E$6:$E$139,1)</f>
        <v>#N/A</v>
      </c>
      <c r="H69" s="70" t="s">
        <v>25</v>
      </c>
    </row>
    <row r="70" spans="1:8">
      <c r="A70" s="28"/>
      <c r="B70" s="56"/>
      <c r="C70" s="73"/>
      <c r="D70" s="31"/>
      <c r="E70" s="36"/>
      <c r="F70" s="37"/>
      <c r="G70" s="77"/>
      <c r="H70" s="71"/>
    </row>
    <row r="71" spans="1:8">
      <c r="A71" s="28"/>
      <c r="B71" s="56"/>
      <c r="C71" s="73"/>
      <c r="D71" s="31"/>
      <c r="E71" s="36"/>
      <c r="F71" s="37"/>
      <c r="G71" s="77"/>
      <c r="H71" s="71"/>
    </row>
    <row r="72" spans="1:8">
      <c r="A72" s="25"/>
      <c r="B72" s="56"/>
      <c r="C72" s="73"/>
      <c r="D72" s="31"/>
      <c r="E72" s="30"/>
      <c r="F72" s="37"/>
      <c r="G72" s="77"/>
      <c r="H72" s="71"/>
    </row>
    <row r="73" spans="1:8">
      <c r="A73" s="25"/>
      <c r="B73" s="56"/>
      <c r="C73" s="73"/>
      <c r="D73" s="31"/>
      <c r="E73" s="30"/>
      <c r="F73" s="6"/>
      <c r="G73" s="77"/>
      <c r="H73" s="71"/>
    </row>
    <row r="74" spans="1:8">
      <c r="A74" s="25"/>
      <c r="B74" s="58" t="s">
        <v>10</v>
      </c>
      <c r="C74" s="73"/>
      <c r="D74" s="31"/>
      <c r="E74" s="30"/>
      <c r="F74" s="6"/>
      <c r="G74" s="77"/>
      <c r="H74" s="71"/>
    </row>
    <row r="75" spans="1:8" ht="13.5" thickBot="1">
      <c r="A75" s="25"/>
      <c r="B75" s="56"/>
      <c r="C75" s="73"/>
      <c r="D75" s="31"/>
      <c r="E75" s="30"/>
      <c r="F75" s="6"/>
      <c r="G75" s="77"/>
      <c r="H75" s="71"/>
    </row>
    <row r="76" spans="1:8" ht="15.75" thickBot="1">
      <c r="A76" s="28" t="s">
        <v>20</v>
      </c>
      <c r="B76" s="60"/>
      <c r="C76" s="74"/>
      <c r="D76" s="31"/>
      <c r="E76" s="39"/>
      <c r="F76" s="37"/>
      <c r="G76" s="76" t="e">
        <f>RANK(E76,$E$6:$E$139,1)</f>
        <v>#N/A</v>
      </c>
      <c r="H76" s="70" t="s">
        <v>25</v>
      </c>
    </row>
    <row r="77" spans="1:8">
      <c r="A77" s="28"/>
      <c r="B77" s="56"/>
      <c r="C77" s="73"/>
      <c r="D77" s="31"/>
      <c r="E77" s="36"/>
      <c r="F77" s="37"/>
      <c r="G77" s="77"/>
      <c r="H77" s="71"/>
    </row>
    <row r="78" spans="1:8">
      <c r="A78" s="28"/>
      <c r="B78" s="56"/>
      <c r="C78" s="73"/>
      <c r="D78" s="31"/>
      <c r="E78" s="36"/>
      <c r="F78" s="37"/>
      <c r="G78" s="77"/>
      <c r="H78" s="71"/>
    </row>
    <row r="79" spans="1:8">
      <c r="A79" s="25"/>
      <c r="B79" s="56"/>
      <c r="C79" s="73"/>
      <c r="D79" s="31"/>
      <c r="E79" s="30"/>
      <c r="F79" s="37"/>
      <c r="G79" s="77"/>
      <c r="H79" s="71"/>
    </row>
    <row r="80" spans="1:8">
      <c r="A80" s="25"/>
      <c r="B80" s="56"/>
      <c r="C80" s="73"/>
      <c r="D80" s="31"/>
      <c r="E80" s="30"/>
      <c r="F80" s="6"/>
      <c r="G80" s="77"/>
      <c r="H80" s="71"/>
    </row>
    <row r="81" spans="1:8">
      <c r="A81" s="25"/>
      <c r="B81" s="58" t="s">
        <v>10</v>
      </c>
      <c r="C81" s="73"/>
      <c r="D81" s="31"/>
      <c r="E81" s="30"/>
      <c r="F81" s="6"/>
      <c r="G81" s="77"/>
      <c r="H81" s="71"/>
    </row>
    <row r="82" spans="1:8" ht="13.5" thickBot="1">
      <c r="A82" s="25"/>
      <c r="B82" s="56"/>
      <c r="C82" s="73"/>
      <c r="D82" s="31"/>
      <c r="E82" s="30"/>
      <c r="F82" s="6"/>
      <c r="G82" s="77"/>
      <c r="H82" s="71"/>
    </row>
    <row r="83" spans="1:8" ht="15.75" thickBot="1">
      <c r="A83" s="28" t="s">
        <v>21</v>
      </c>
      <c r="B83" s="60"/>
      <c r="C83" s="74"/>
      <c r="D83" s="31"/>
      <c r="E83" s="39"/>
      <c r="F83" s="37"/>
      <c r="G83" s="76" t="e">
        <f>RANK(E83,$E$6:$E$139,1)</f>
        <v>#N/A</v>
      </c>
      <c r="H83" s="70" t="s">
        <v>13</v>
      </c>
    </row>
    <row r="84" spans="1:8">
      <c r="A84" s="28"/>
      <c r="B84" s="56"/>
      <c r="C84" s="73"/>
      <c r="D84" s="31"/>
      <c r="E84" s="36"/>
      <c r="F84" s="37"/>
      <c r="G84" s="77"/>
      <c r="H84" s="71"/>
    </row>
    <row r="85" spans="1:8">
      <c r="A85" s="28"/>
      <c r="B85" s="56"/>
      <c r="C85" s="73"/>
      <c r="D85" s="31"/>
      <c r="E85" s="36"/>
      <c r="F85" s="37"/>
      <c r="G85" s="77"/>
      <c r="H85" s="71"/>
    </row>
    <row r="86" spans="1:8">
      <c r="A86" s="25"/>
      <c r="B86" s="56"/>
      <c r="C86" s="73"/>
      <c r="D86" s="31"/>
      <c r="E86" s="30"/>
      <c r="F86" s="37"/>
      <c r="G86" s="77"/>
      <c r="H86" s="71"/>
    </row>
    <row r="87" spans="1:8">
      <c r="A87" s="25"/>
      <c r="B87" s="56"/>
      <c r="C87" s="73"/>
      <c r="D87" s="31"/>
      <c r="E87" s="30"/>
      <c r="F87" s="6"/>
      <c r="G87" s="77"/>
      <c r="H87" s="71"/>
    </row>
    <row r="88" spans="1:8">
      <c r="A88" s="25"/>
      <c r="B88" s="58" t="s">
        <v>10</v>
      </c>
      <c r="C88" s="73"/>
      <c r="D88" s="31"/>
      <c r="E88" s="30"/>
      <c r="F88" s="6"/>
      <c r="G88" s="77"/>
      <c r="H88" s="71"/>
    </row>
    <row r="89" spans="1:8" ht="13.5" thickBot="1">
      <c r="A89" s="25"/>
      <c r="B89" s="56"/>
      <c r="C89" s="73"/>
      <c r="D89" s="31"/>
      <c r="E89" s="30"/>
      <c r="F89" s="6"/>
      <c r="G89" s="77"/>
      <c r="H89" s="71"/>
    </row>
    <row r="90" spans="1:8" ht="15.75" thickBot="1">
      <c r="A90" s="28" t="s">
        <v>22</v>
      </c>
      <c r="B90" s="60"/>
      <c r="C90" s="74"/>
      <c r="D90" s="31"/>
      <c r="E90" s="39"/>
      <c r="F90" s="37"/>
      <c r="G90" s="76" t="e">
        <f>RANK(E90,$E$6:$E$139,1)</f>
        <v>#N/A</v>
      </c>
      <c r="H90" s="70" t="s">
        <v>25</v>
      </c>
    </row>
    <row r="91" spans="1:8">
      <c r="A91" s="28"/>
      <c r="B91" s="56"/>
      <c r="C91" s="73"/>
      <c r="D91" s="31"/>
      <c r="E91" s="36"/>
      <c r="F91" s="37"/>
      <c r="G91" s="77"/>
      <c r="H91" s="71"/>
    </row>
    <row r="92" spans="1:8">
      <c r="A92" s="28"/>
      <c r="B92" s="56"/>
      <c r="C92" s="73"/>
      <c r="D92" s="31"/>
      <c r="E92" s="36"/>
      <c r="F92" s="37"/>
      <c r="G92" s="77"/>
      <c r="H92" s="71"/>
    </row>
    <row r="93" spans="1:8">
      <c r="A93" s="25"/>
      <c r="B93" s="56"/>
      <c r="C93" s="73"/>
      <c r="D93" s="31"/>
      <c r="E93" s="30"/>
      <c r="F93" s="37"/>
      <c r="G93" s="77"/>
      <c r="H93" s="71"/>
    </row>
    <row r="94" spans="1:8">
      <c r="A94" s="25"/>
      <c r="B94" s="56"/>
      <c r="C94" s="73"/>
      <c r="D94" s="31"/>
      <c r="E94" s="30"/>
      <c r="F94" s="6"/>
      <c r="G94" s="77"/>
      <c r="H94" s="71"/>
    </row>
    <row r="95" spans="1:8">
      <c r="A95" s="25"/>
      <c r="B95" s="58" t="s">
        <v>10</v>
      </c>
      <c r="C95" s="73"/>
      <c r="D95" s="31"/>
      <c r="E95" s="30"/>
      <c r="F95" s="6"/>
      <c r="G95" s="77"/>
      <c r="H95" s="71"/>
    </row>
    <row r="96" spans="1:8" ht="13.5" thickBot="1">
      <c r="A96" s="25"/>
      <c r="B96" s="56"/>
      <c r="C96" s="73"/>
      <c r="D96" s="31"/>
      <c r="E96" s="30"/>
      <c r="F96" s="6"/>
      <c r="G96" s="77"/>
      <c r="H96" s="71"/>
    </row>
    <row r="97" spans="1:8" ht="15.75" thickBot="1">
      <c r="A97" s="28" t="s">
        <v>23</v>
      </c>
      <c r="B97" s="60"/>
      <c r="C97" s="74"/>
      <c r="D97" s="31"/>
      <c r="E97" s="39"/>
      <c r="F97" s="37"/>
      <c r="G97" s="76" t="e">
        <f>RANK(E97,$E$6:$E$139,1)</f>
        <v>#N/A</v>
      </c>
      <c r="H97" s="70" t="s">
        <v>13</v>
      </c>
    </row>
    <row r="98" spans="1:8">
      <c r="A98" s="28"/>
      <c r="B98" s="56"/>
      <c r="C98" s="73"/>
      <c r="D98" s="31"/>
      <c r="E98" s="36"/>
      <c r="F98" s="37"/>
      <c r="G98" s="77"/>
      <c r="H98" s="71"/>
    </row>
    <row r="99" spans="1:8">
      <c r="A99" s="28"/>
      <c r="B99" s="56"/>
      <c r="C99" s="73"/>
      <c r="D99" s="31"/>
      <c r="E99" s="36"/>
      <c r="F99" s="37"/>
      <c r="G99" s="77"/>
      <c r="H99" s="71"/>
    </row>
    <row r="100" spans="1:8">
      <c r="A100" s="25"/>
      <c r="B100" s="56"/>
      <c r="C100" s="73"/>
      <c r="D100" s="31"/>
      <c r="E100" s="30"/>
      <c r="F100" s="37"/>
      <c r="G100" s="77"/>
      <c r="H100" s="71"/>
    </row>
    <row r="101" spans="1:8">
      <c r="A101" s="25"/>
      <c r="B101" s="56"/>
      <c r="C101" s="73"/>
      <c r="D101" s="31"/>
      <c r="E101" s="30"/>
      <c r="F101" s="6"/>
      <c r="G101" s="77"/>
      <c r="H101" s="71"/>
    </row>
    <row r="102" spans="1:8">
      <c r="A102" s="25"/>
      <c r="B102" s="58" t="s">
        <v>10</v>
      </c>
      <c r="C102" s="73"/>
      <c r="D102" s="31"/>
      <c r="E102" s="30"/>
      <c r="F102" s="6"/>
      <c r="G102" s="77"/>
      <c r="H102" s="71"/>
    </row>
    <row r="103" spans="1:8" ht="13.5" thickBot="1">
      <c r="A103" s="25"/>
      <c r="B103" s="56"/>
      <c r="C103" s="73"/>
      <c r="D103" s="31"/>
      <c r="E103" s="30"/>
      <c r="F103" s="6"/>
      <c r="G103" s="77"/>
      <c r="H103" s="71"/>
    </row>
    <row r="104" spans="1:8" ht="15.75" thickBot="1">
      <c r="A104" s="28" t="s">
        <v>24</v>
      </c>
      <c r="B104" s="60"/>
      <c r="C104" s="74"/>
      <c r="D104" s="31"/>
      <c r="E104" s="39"/>
      <c r="F104" s="37"/>
      <c r="G104" s="76" t="e">
        <f>RANK(E104,$E$6:$E$139,1)</f>
        <v>#N/A</v>
      </c>
      <c r="H104" s="70" t="s">
        <v>13</v>
      </c>
    </row>
    <row r="105" spans="1:8">
      <c r="A105" s="28"/>
      <c r="B105" s="56"/>
      <c r="C105" s="73"/>
      <c r="D105" s="31"/>
      <c r="E105" s="36"/>
      <c r="F105" s="37"/>
      <c r="G105" s="77"/>
      <c r="H105" s="71"/>
    </row>
    <row r="106" spans="1:8">
      <c r="A106" s="28"/>
      <c r="B106" s="56"/>
      <c r="C106" s="73"/>
      <c r="D106" s="31"/>
      <c r="E106" s="36"/>
      <c r="F106" s="37"/>
      <c r="G106" s="77"/>
      <c r="H106" s="71"/>
    </row>
    <row r="107" spans="1:8">
      <c r="A107" s="25"/>
      <c r="B107" s="56"/>
      <c r="C107" s="73"/>
      <c r="D107" s="31"/>
      <c r="E107" s="30"/>
      <c r="F107" s="37"/>
      <c r="G107" s="77"/>
      <c r="H107" s="71"/>
    </row>
    <row r="108" spans="1:8">
      <c r="A108" s="25"/>
      <c r="B108" s="56"/>
      <c r="C108" s="73"/>
      <c r="D108" s="31"/>
      <c r="E108" s="30"/>
      <c r="F108" s="6"/>
      <c r="G108" s="77"/>
      <c r="H108" s="71"/>
    </row>
    <row r="109" spans="1:8">
      <c r="A109" s="25"/>
      <c r="B109" s="58" t="s">
        <v>10</v>
      </c>
      <c r="C109" s="73"/>
      <c r="D109" s="31"/>
      <c r="E109" s="30"/>
      <c r="F109" s="6"/>
      <c r="G109" s="77"/>
      <c r="H109" s="71"/>
    </row>
    <row r="110" spans="1:8" ht="13.5" thickBot="1">
      <c r="C110" s="75"/>
      <c r="G110" s="78"/>
      <c r="H110" s="72"/>
    </row>
    <row r="111" spans="1:8" ht="15.75" thickBot="1">
      <c r="A111" s="28" t="s">
        <v>28</v>
      </c>
      <c r="B111" s="60"/>
      <c r="C111" s="74"/>
      <c r="D111" s="31"/>
      <c r="E111" s="38"/>
      <c r="F111" s="37"/>
      <c r="G111" s="76" t="e">
        <f>RANK(E111,$E$6:$E$139,1)</f>
        <v>#N/A</v>
      </c>
      <c r="H111" s="70" t="s">
        <v>25</v>
      </c>
    </row>
    <row r="112" spans="1:8">
      <c r="B112" s="56"/>
      <c r="C112" s="73"/>
      <c r="D112" s="31"/>
      <c r="E112" s="36"/>
      <c r="F112" s="37"/>
      <c r="G112" s="77"/>
      <c r="H112" s="71"/>
    </row>
    <row r="113" spans="1:8">
      <c r="B113" s="56"/>
      <c r="C113" s="73"/>
      <c r="D113" s="31"/>
      <c r="E113" s="36"/>
      <c r="F113" s="37"/>
      <c r="G113" s="77"/>
      <c r="H113" s="71"/>
    </row>
    <row r="114" spans="1:8">
      <c r="B114" s="56"/>
      <c r="C114" s="73"/>
      <c r="D114" s="31"/>
      <c r="E114" s="30"/>
      <c r="F114" s="37"/>
      <c r="G114" s="77"/>
      <c r="H114" s="71"/>
    </row>
    <row r="115" spans="1:8">
      <c r="B115" s="56"/>
      <c r="C115" s="73"/>
      <c r="D115" s="31"/>
      <c r="E115" s="30"/>
      <c r="F115" s="6"/>
      <c r="G115" s="77"/>
      <c r="H115" s="71"/>
    </row>
    <row r="116" spans="1:8">
      <c r="B116" s="58" t="s">
        <v>10</v>
      </c>
      <c r="C116" s="73"/>
      <c r="D116" s="31"/>
      <c r="E116" s="30"/>
      <c r="F116" s="6"/>
      <c r="G116" s="77"/>
      <c r="H116" s="71"/>
    </row>
    <row r="117" spans="1:8" ht="13.5" thickBot="1">
      <c r="B117" s="56"/>
      <c r="C117" s="73"/>
      <c r="D117" s="31"/>
      <c r="E117" s="30"/>
      <c r="F117" s="6"/>
      <c r="G117" s="77"/>
      <c r="H117" s="71"/>
    </row>
    <row r="118" spans="1:8" ht="15.75" thickBot="1">
      <c r="A118" s="29" t="s">
        <v>29</v>
      </c>
      <c r="B118" s="60"/>
      <c r="C118" s="74"/>
      <c r="D118" s="31"/>
      <c r="E118" s="38"/>
      <c r="F118" s="37"/>
      <c r="G118" s="76" t="e">
        <f>RANK(E118,$E$6:$E$139,1)</f>
        <v>#N/A</v>
      </c>
      <c r="H118" s="70" t="s">
        <v>25</v>
      </c>
    </row>
    <row r="119" spans="1:8">
      <c r="B119" s="56"/>
      <c r="C119" s="73"/>
      <c r="D119" s="31"/>
      <c r="E119" s="36"/>
      <c r="F119" s="37"/>
      <c r="G119" s="77"/>
      <c r="H119" s="71"/>
    </row>
    <row r="120" spans="1:8">
      <c r="B120" s="56"/>
      <c r="C120" s="73"/>
      <c r="D120" s="31"/>
      <c r="E120" s="36"/>
      <c r="F120" s="37"/>
      <c r="G120" s="77"/>
      <c r="H120" s="71"/>
    </row>
    <row r="121" spans="1:8">
      <c r="B121" s="56"/>
      <c r="C121" s="73"/>
      <c r="D121" s="31"/>
      <c r="E121" s="30"/>
      <c r="F121" s="37"/>
      <c r="G121" s="77"/>
      <c r="H121" s="71"/>
    </row>
    <row r="122" spans="1:8">
      <c r="B122" s="56"/>
      <c r="C122" s="73"/>
      <c r="D122" s="31"/>
      <c r="E122" s="30"/>
      <c r="F122" s="6"/>
      <c r="G122" s="77"/>
      <c r="H122" s="71"/>
    </row>
    <row r="123" spans="1:8">
      <c r="B123" s="58" t="s">
        <v>10</v>
      </c>
      <c r="C123" s="73"/>
      <c r="D123" s="31"/>
      <c r="E123" s="30"/>
      <c r="F123" s="6"/>
      <c r="G123" s="77"/>
      <c r="H123" s="71"/>
    </row>
    <row r="124" spans="1:8" ht="13.5" thickBot="1">
      <c r="B124" s="56"/>
      <c r="C124" s="73"/>
      <c r="D124" s="31"/>
      <c r="E124" s="30"/>
      <c r="F124" s="6"/>
      <c r="G124" s="77"/>
      <c r="H124" s="71"/>
    </row>
    <row r="125" spans="1:8" ht="15.75" thickBot="1">
      <c r="A125" s="29" t="s">
        <v>30</v>
      </c>
      <c r="B125" s="60"/>
      <c r="C125" s="74"/>
      <c r="D125" s="31"/>
      <c r="E125" s="38"/>
      <c r="F125" s="37"/>
      <c r="G125" s="76" t="e">
        <f>RANK(E125,$E$6:$E$139,1)</f>
        <v>#N/A</v>
      </c>
      <c r="H125" s="70" t="s">
        <v>25</v>
      </c>
    </row>
    <row r="126" spans="1:8">
      <c r="B126" s="56"/>
      <c r="C126" s="73"/>
      <c r="D126" s="31"/>
      <c r="E126" s="36"/>
      <c r="F126" s="37"/>
      <c r="G126" s="77"/>
      <c r="H126" s="71"/>
    </row>
    <row r="127" spans="1:8">
      <c r="B127" s="56"/>
      <c r="C127" s="73"/>
      <c r="D127" s="31"/>
      <c r="E127" s="36"/>
      <c r="F127" s="37"/>
      <c r="G127" s="77"/>
      <c r="H127" s="71"/>
    </row>
    <row r="128" spans="1:8">
      <c r="B128" s="56"/>
      <c r="C128" s="73"/>
      <c r="D128" s="31"/>
      <c r="E128" s="30"/>
      <c r="F128" s="37"/>
      <c r="G128" s="77"/>
      <c r="H128" s="71"/>
    </row>
    <row r="129" spans="1:8">
      <c r="B129" s="56"/>
      <c r="C129" s="73"/>
      <c r="D129" s="31"/>
      <c r="E129" s="30"/>
      <c r="F129" s="6"/>
      <c r="G129" s="77"/>
      <c r="H129" s="71"/>
    </row>
    <row r="130" spans="1:8">
      <c r="B130" s="56" t="s">
        <v>10</v>
      </c>
      <c r="C130" s="73"/>
      <c r="D130" s="31"/>
      <c r="E130" s="30"/>
      <c r="F130" s="6"/>
      <c r="G130" s="77"/>
      <c r="H130" s="71"/>
    </row>
    <row r="131" spans="1:8" ht="13.5" thickBot="1">
      <c r="B131" s="56"/>
      <c r="C131" s="73"/>
      <c r="D131" s="31"/>
      <c r="E131" s="30"/>
      <c r="F131" s="6"/>
      <c r="G131" s="77"/>
      <c r="H131" s="71"/>
    </row>
    <row r="132" spans="1:8" ht="15.75" thickBot="1">
      <c r="A132" s="29" t="s">
        <v>31</v>
      </c>
      <c r="B132" s="60"/>
      <c r="C132" s="74"/>
      <c r="D132" s="31"/>
      <c r="E132" s="39"/>
      <c r="F132" s="37"/>
      <c r="G132" s="76" t="e">
        <f>RANK(E132,$E$6:$E$139,1)</f>
        <v>#N/A</v>
      </c>
      <c r="H132" s="70" t="s">
        <v>25</v>
      </c>
    </row>
    <row r="133" spans="1:8">
      <c r="B133" s="56"/>
      <c r="C133" s="73"/>
      <c r="D133" s="31"/>
      <c r="E133" s="36"/>
      <c r="F133" s="37"/>
      <c r="G133" s="77"/>
      <c r="H133" s="71"/>
    </row>
    <row r="134" spans="1:8">
      <c r="B134" s="56"/>
      <c r="C134" s="73"/>
      <c r="D134" s="31"/>
      <c r="E134" s="36"/>
      <c r="F134" s="37"/>
      <c r="G134" s="77"/>
      <c r="H134" s="71"/>
    </row>
    <row r="135" spans="1:8">
      <c r="B135" s="56"/>
      <c r="C135" s="73"/>
      <c r="D135" s="31"/>
      <c r="E135" s="30"/>
      <c r="F135" s="37"/>
      <c r="G135" s="77"/>
      <c r="H135" s="71"/>
    </row>
    <row r="136" spans="1:8">
      <c r="B136" s="56"/>
      <c r="C136" s="73"/>
      <c r="D136" s="31"/>
      <c r="E136" s="30"/>
      <c r="F136" s="6"/>
      <c r="G136" s="77"/>
      <c r="H136" s="71"/>
    </row>
    <row r="137" spans="1:8">
      <c r="B137" s="58" t="s">
        <v>10</v>
      </c>
      <c r="C137" s="73"/>
      <c r="D137" s="31"/>
      <c r="E137" s="30"/>
      <c r="F137" s="6"/>
      <c r="G137" s="77"/>
      <c r="H137" s="71"/>
    </row>
    <row r="138" spans="1:8" ht="13.5" thickBot="1">
      <c r="B138" s="56"/>
      <c r="C138" s="73"/>
      <c r="D138" s="31"/>
      <c r="E138" s="30"/>
      <c r="F138" s="6"/>
      <c r="G138" s="77"/>
      <c r="H138" s="71"/>
    </row>
    <row r="139" spans="1:8" ht="15.75" thickBot="1">
      <c r="A139" s="29" t="s">
        <v>32</v>
      </c>
      <c r="B139" s="60"/>
      <c r="C139" s="74"/>
      <c r="D139" s="31"/>
      <c r="E139" s="39"/>
      <c r="F139" s="37"/>
      <c r="G139" s="76" t="e">
        <f>RANK(E139,$E$6:$E$139,1)</f>
        <v>#N/A</v>
      </c>
      <c r="H139" s="70" t="s">
        <v>25</v>
      </c>
    </row>
    <row r="140" spans="1:8">
      <c r="B140" s="56"/>
      <c r="C140" s="73"/>
      <c r="D140" s="31"/>
      <c r="E140" s="36"/>
      <c r="F140" s="37"/>
      <c r="G140" s="23"/>
      <c r="H140" s="23"/>
    </row>
    <row r="141" spans="1:8">
      <c r="B141" s="56"/>
      <c r="C141" s="73"/>
      <c r="D141" s="31"/>
      <c r="E141" s="36"/>
      <c r="F141" s="37"/>
      <c r="G141" s="23"/>
      <c r="H141" s="23"/>
    </row>
    <row r="142" spans="1:8">
      <c r="B142" s="56"/>
      <c r="C142" s="73"/>
      <c r="D142" s="31"/>
      <c r="E142" s="30"/>
      <c r="F142" s="37"/>
      <c r="G142" s="23"/>
      <c r="H142" s="23"/>
    </row>
    <row r="143" spans="1:8">
      <c r="B143" s="56"/>
      <c r="C143" s="73"/>
      <c r="D143" s="31"/>
      <c r="E143" s="30"/>
      <c r="F143" s="6"/>
      <c r="G143" s="23"/>
      <c r="H143" s="23"/>
    </row>
    <row r="144" spans="1:8">
      <c r="B144" s="58" t="s">
        <v>10</v>
      </c>
      <c r="C144" s="22"/>
      <c r="D144" s="31"/>
      <c r="E144" s="30"/>
      <c r="F144" s="6"/>
      <c r="G144" s="23"/>
      <c r="H144" s="23"/>
    </row>
  </sheetData>
  <sheetProtection algorithmName="SHA-512" hashValue="PgB1LejxxqVC0QMTX5QZEXI3qRNx2P3ZNge51ft4RNJRGpIRtKTxPzDFNSUhZlsuq68tYnqRsj59mor8EA60eA==" saltValue="jJvg5eFwSYeSG4LWq3CvSg==" spinCount="100000" sheet="1" objects="1" scenarios="1"/>
  <mergeCells count="5">
    <mergeCell ref="G3:H4"/>
    <mergeCell ref="A2:H2"/>
    <mergeCell ref="A1:B1"/>
    <mergeCell ref="C1:D1"/>
    <mergeCell ref="E1:H1"/>
  </mergeCells>
  <conditionalFormatting sqref="C1:C6 C144:C1048576">
    <cfRule type="cellIs" dxfId="0" priority="1" operator="between">
      <formula>2004</formula>
      <formula>2009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85" orientation="portrait" horizontalDpi="300" verticalDpi="300" r:id="rId1"/>
  <headerFooter>
    <oddHeader xml:space="preserve">&amp;C&amp;"Arial CE,Félkövér"&amp;12 2024/2025. TANÉVI ATLÉTIKA DIÁKOLIMPIA®
ÜGYESSÉGI ÉS VÁLTÓFUTÓ CSAPATBAJNOKSÁG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1"/>
  <sheetViews>
    <sheetView zoomScaleNormal="100" workbookViewId="0">
      <selection activeCell="D15" sqref="D15"/>
    </sheetView>
  </sheetViews>
  <sheetFormatPr defaultRowHeight="12.75"/>
  <cols>
    <col min="1" max="1" width="9.7109375" customWidth="1"/>
    <col min="2" max="2" width="20.140625" customWidth="1"/>
    <col min="3" max="3" width="85.85546875" customWidth="1"/>
    <col min="4" max="4" width="12.85546875" customWidth="1"/>
    <col min="9" max="10" width="0" hidden="1" customWidth="1"/>
    <col min="11" max="11" width="24" hidden="1" customWidth="1"/>
  </cols>
  <sheetData>
    <row r="1" spans="1:11" ht="60" customHeight="1">
      <c r="A1" s="64" t="str">
        <f>'56kcs F svédváltó'!E1</f>
        <v>V-VI.</v>
      </c>
      <c r="B1" s="64" t="str">
        <f>'56kcs F svédváltó'!C1</f>
        <v>Fiú</v>
      </c>
      <c r="C1" s="64" t="str">
        <f>'56kcs F svédváltó'!A1</f>
        <v>Svédváltó</v>
      </c>
      <c r="D1" s="62"/>
    </row>
    <row r="2" spans="1:11" ht="20.25" customHeight="1">
      <c r="A2" s="1"/>
      <c r="B2" s="1" t="s">
        <v>15</v>
      </c>
      <c r="C2" s="1" t="s">
        <v>16</v>
      </c>
      <c r="D2" s="1" t="s">
        <v>17</v>
      </c>
      <c r="I2" t="s">
        <v>35</v>
      </c>
      <c r="K2" t="s">
        <v>38</v>
      </c>
    </row>
    <row r="3" spans="1:11">
      <c r="A3" s="2" t="s">
        <v>0</v>
      </c>
      <c r="B3" s="4" t="str">
        <f>'56kcs F svédváltó'!C6</f>
        <v>Bonyhád</v>
      </c>
      <c r="C3" s="68" t="str">
        <f>'56kcs F svédváltó'!B6</f>
        <v>Bonyhádi Petőfi S. Evangélikus Gimnázium</v>
      </c>
      <c r="D3" s="3">
        <f>'56kcs F svédváltó'!E6</f>
        <v>1.4969907407407408E-3</v>
      </c>
      <c r="I3" t="s">
        <v>36</v>
      </c>
      <c r="K3" t="s">
        <v>39</v>
      </c>
    </row>
    <row r="4" spans="1:11">
      <c r="A4" s="2" t="s">
        <v>1</v>
      </c>
      <c r="B4" s="4" t="str">
        <f>'56kcs F svédváltó'!C27</f>
        <v>Szekszárd</v>
      </c>
      <c r="C4" s="68" t="str">
        <f>'56kcs F svédváltó'!B27</f>
        <v>Szekszárdi Garay János Gimnázium</v>
      </c>
      <c r="D4" s="3">
        <f>'56kcs F svédváltó'!E27</f>
        <v>1.5601851851851853E-3</v>
      </c>
      <c r="K4" t="s">
        <v>37</v>
      </c>
    </row>
    <row r="5" spans="1:11">
      <c r="A5" s="2" t="s">
        <v>2</v>
      </c>
      <c r="B5" s="4" t="str">
        <f>'56kcs F svédváltó'!C62</f>
        <v>Szekszárd</v>
      </c>
      <c r="C5" s="68" t="str">
        <f>'56kcs F svédváltó'!B62</f>
        <v>Déli ASzC Csapó D. Mezőgazdasági Technikum</v>
      </c>
      <c r="D5" s="3">
        <f>'56kcs F svédváltó'!E62</f>
        <v>1.5729166666666667E-3</v>
      </c>
    </row>
    <row r="6" spans="1:11">
      <c r="A6" s="2" t="s">
        <v>3</v>
      </c>
      <c r="B6" s="4" t="str">
        <f>'56kcs F svédváltó'!C48</f>
        <v>Szekszárd</v>
      </c>
      <c r="C6" s="68" t="str">
        <f>'56kcs F svédváltó'!B48</f>
        <v>Szekszárdi I. Béla Gimnázium</v>
      </c>
      <c r="D6" s="3">
        <f>'56kcs F svédváltó'!E48</f>
        <v>1.6296296296296297E-3</v>
      </c>
    </row>
    <row r="7" spans="1:11">
      <c r="A7" s="2" t="s">
        <v>4</v>
      </c>
      <c r="B7" s="4" t="str">
        <f>'56kcs F svédváltó'!C13</f>
        <v>Paks</v>
      </c>
      <c r="C7" s="68" t="str">
        <f>'56kcs F svédváltó'!B13</f>
        <v>Paksi Vak Bottyán Gimnázium</v>
      </c>
      <c r="D7" s="3">
        <f>'56kcs F svédváltó'!E13</f>
        <v>1.6412037037037037E-3</v>
      </c>
    </row>
    <row r="8" spans="1:11">
      <c r="A8" s="2" t="s">
        <v>5</v>
      </c>
      <c r="B8" s="4" t="str">
        <f>'56kcs F svédváltó'!C20</f>
        <v>Szekszárd</v>
      </c>
      <c r="C8" s="68" t="str">
        <f>'56kcs F svédváltó'!B20</f>
        <v>PTE Kelemen Endre EÜ. Technikum</v>
      </c>
      <c r="D8" s="3">
        <f>'56kcs F svédváltó'!E20</f>
        <v>1.6785879629629629E-3</v>
      </c>
    </row>
    <row r="9" spans="1:11">
      <c r="A9" s="2" t="s">
        <v>6</v>
      </c>
      <c r="B9" s="4" t="str">
        <f>'56kcs F svédváltó'!C34</f>
        <v>Szekszárd</v>
      </c>
      <c r="C9" s="68" t="str">
        <f>'56kcs F svédváltó'!B34</f>
        <v>TVM SZC Ady Edre Technikum</v>
      </c>
      <c r="D9" s="3">
        <f>'56kcs F svédváltó'!E34</f>
        <v>1.7005787037037037E-3</v>
      </c>
    </row>
    <row r="10" spans="1:11">
      <c r="A10" s="2" t="s">
        <v>7</v>
      </c>
      <c r="B10" s="4" t="str">
        <f>'56kcs F svédváltó'!C41</f>
        <v>Szekszárd</v>
      </c>
      <c r="C10" s="68" t="str">
        <f>'56kcs F svédváltó'!B41</f>
        <v>TVM SZC Ady Edre Technikum "B"</v>
      </c>
      <c r="D10" s="3">
        <f>'56kcs F svédváltó'!E41</f>
        <v>1.781712962962963E-3</v>
      </c>
    </row>
    <row r="11" spans="1:11">
      <c r="A11" s="2" t="s">
        <v>18</v>
      </c>
      <c r="B11" s="4" t="str">
        <f>'56kcs F svédváltó'!C55</f>
        <v>Simontornya</v>
      </c>
      <c r="C11" s="68" t="str">
        <f>'56kcs F svédváltó'!B55</f>
        <v>Vak Bottyán Általános Iskola és Gimnázium</v>
      </c>
      <c r="D11" s="3">
        <f>'56kcs F svédváltó'!E55</f>
        <v>1.8172453703703703E-3</v>
      </c>
    </row>
    <row r="12" spans="1:11">
      <c r="A12" s="2" t="s">
        <v>19</v>
      </c>
      <c r="B12" s="4">
        <f>'56kcs F svédváltó'!C69</f>
        <v>0</v>
      </c>
      <c r="C12" s="68">
        <f>'56kcs F svédváltó'!B69</f>
        <v>0</v>
      </c>
      <c r="D12" s="3">
        <f>'56kcs F svédváltó'!E69</f>
        <v>0</v>
      </c>
    </row>
    <row r="13" spans="1:11">
      <c r="A13" s="2" t="s">
        <v>20</v>
      </c>
      <c r="B13" s="4">
        <f>'56kcs F svédváltó'!C76</f>
        <v>0</v>
      </c>
      <c r="C13" s="68">
        <f>'56kcs F svédváltó'!B76</f>
        <v>0</v>
      </c>
      <c r="D13" s="3">
        <f>'56kcs F svédváltó'!E76</f>
        <v>0</v>
      </c>
    </row>
    <row r="14" spans="1:11">
      <c r="A14" s="2" t="s">
        <v>21</v>
      </c>
      <c r="B14" s="4">
        <f>'56kcs F svédváltó'!C83</f>
        <v>0</v>
      </c>
      <c r="C14" s="68">
        <f>'56kcs F svédváltó'!B83</f>
        <v>0</v>
      </c>
      <c r="D14" s="3">
        <f>'56kcs F svédváltó'!E83</f>
        <v>0</v>
      </c>
      <c r="H14" s="63"/>
    </row>
    <row r="15" spans="1:11">
      <c r="A15" s="2" t="s">
        <v>22</v>
      </c>
      <c r="B15" s="4">
        <f>'56kcs F svédváltó'!C90</f>
        <v>0</v>
      </c>
      <c r="C15" s="68">
        <f>'56kcs F svédváltó'!B90</f>
        <v>0</v>
      </c>
      <c r="D15" s="3">
        <f>'56kcs F svédváltó'!E90</f>
        <v>0</v>
      </c>
    </row>
    <row r="16" spans="1:11">
      <c r="A16" s="2" t="s">
        <v>23</v>
      </c>
      <c r="B16" s="4">
        <f>'56kcs F svédváltó'!C97</f>
        <v>0</v>
      </c>
      <c r="C16" s="68">
        <f>'56kcs F svédváltó'!B97</f>
        <v>0</v>
      </c>
      <c r="D16" s="3">
        <f>'56kcs F svédváltó'!E97</f>
        <v>0</v>
      </c>
    </row>
    <row r="17" spans="1:4">
      <c r="A17" s="2" t="s">
        <v>24</v>
      </c>
      <c r="B17" s="4">
        <f>'56kcs F svédváltó'!C104</f>
        <v>0</v>
      </c>
      <c r="C17" s="68">
        <f>'56kcs F svédváltó'!B104</f>
        <v>0</v>
      </c>
      <c r="D17" s="3">
        <f>'56kcs F svédváltó'!E104</f>
        <v>0</v>
      </c>
    </row>
    <row r="18" spans="1:4">
      <c r="A18" s="2" t="s">
        <v>28</v>
      </c>
      <c r="B18" s="4">
        <f>'56kcs F svédváltó'!C111</f>
        <v>0</v>
      </c>
      <c r="C18" s="68">
        <f>'56kcs F svédváltó'!B111</f>
        <v>0</v>
      </c>
      <c r="D18" s="3">
        <f>'56kcs F svédváltó'!E111</f>
        <v>0</v>
      </c>
    </row>
    <row r="19" spans="1:4">
      <c r="A19" s="2" t="s">
        <v>29</v>
      </c>
      <c r="B19" s="4">
        <f>'56kcs F svédváltó'!C118</f>
        <v>0</v>
      </c>
      <c r="C19" s="68">
        <f>'56kcs F svédváltó'!B118</f>
        <v>0</v>
      </c>
      <c r="D19" s="3">
        <f>'56kcs F svédváltó'!E118</f>
        <v>0</v>
      </c>
    </row>
    <row r="20" spans="1:4">
      <c r="A20" s="2" t="s">
        <v>30</v>
      </c>
      <c r="B20" s="4">
        <f>'56kcs F svédváltó'!C125</f>
        <v>0</v>
      </c>
      <c r="C20" s="68">
        <f>'56kcs F svédváltó'!B125</f>
        <v>0</v>
      </c>
      <c r="D20" s="3">
        <f>'56kcs F svédváltó'!E125</f>
        <v>0</v>
      </c>
    </row>
    <row r="21" spans="1:4">
      <c r="A21" s="2" t="s">
        <v>31</v>
      </c>
      <c r="B21" s="4">
        <f>'56kcs F svédváltó'!C132</f>
        <v>0</v>
      </c>
      <c r="C21" s="68">
        <f>'56kcs F svédváltó'!B132</f>
        <v>0</v>
      </c>
      <c r="D21" s="3">
        <f>'56kcs F svédváltó'!E132</f>
        <v>0</v>
      </c>
    </row>
    <row r="22" spans="1:4">
      <c r="A22" s="2" t="s">
        <v>32</v>
      </c>
      <c r="B22" s="4">
        <f>'56kcs F svédváltó'!C139</f>
        <v>0</v>
      </c>
      <c r="C22" s="68">
        <f>'56kcs F svédváltó'!B139</f>
        <v>0</v>
      </c>
      <c r="D22" s="3">
        <f>'56kcs F svédváltó'!E139</f>
        <v>0</v>
      </c>
    </row>
    <row r="24" spans="1:4" ht="20.25" customHeight="1">
      <c r="B24" s="66" t="str">
        <f>[3]Fedlap!A22</f>
        <v>Szekszárd, Atlétika Centrum</v>
      </c>
      <c r="C24" s="67">
        <f>[3]Fedlap!A25</f>
        <v>45553</v>
      </c>
    </row>
    <row r="26" spans="1:4">
      <c r="A26" s="69" t="s">
        <v>44</v>
      </c>
    </row>
    <row r="28" spans="1:4">
      <c r="A28" t="s">
        <v>26</v>
      </c>
    </row>
    <row r="29" spans="1:4">
      <c r="A29" t="s">
        <v>50</v>
      </c>
      <c r="B29" t="s">
        <v>47</v>
      </c>
    </row>
    <row r="30" spans="1:4">
      <c r="B30" t="s">
        <v>48</v>
      </c>
    </row>
    <row r="31" spans="1:4">
      <c r="B31" t="s">
        <v>49</v>
      </c>
    </row>
  </sheetData>
  <sortState ref="B3:D11">
    <sortCondition ref="D3:D11"/>
  </sortState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Fedlap</vt:lpstr>
      <vt:lpstr>56kcs L 4x800</vt:lpstr>
      <vt:lpstr>L 4x800 sorrend</vt:lpstr>
      <vt:lpstr>56kcs F 4x1500m</vt:lpstr>
      <vt:lpstr>4x1500m sorrend</vt:lpstr>
      <vt:lpstr>56kcs L svédváltó</vt:lpstr>
      <vt:lpstr>L svédváltó sorrend</vt:lpstr>
      <vt:lpstr>56kcs F svédváltó</vt:lpstr>
      <vt:lpstr>F svédváltó sorrend</vt:lpstr>
      <vt:lpstr>'4x1500m sorrend'!Nyomtatási_terület</vt:lpstr>
      <vt:lpstr>'56kcs F 4x1500m'!Nyomtatási_terület</vt:lpstr>
      <vt:lpstr>'56kcs F svédváltó'!Nyomtatási_terület</vt:lpstr>
      <vt:lpstr>'56kcs L 4x800'!Nyomtatási_terület</vt:lpstr>
      <vt:lpstr>'56kcs L svédváltó'!Nyomtatási_terület</vt:lpstr>
      <vt:lpstr>'F svédváltó sorrend'!Nyomtatási_terület</vt:lpstr>
      <vt:lpstr>Fedlap!Nyomtatási_terület</vt:lpstr>
      <vt:lpstr>'L 4x800 sorrend'!Nyomtatási_terület</vt:lpstr>
      <vt:lpstr>'L svédváltó sorrend'!Nyomtatási_terület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User</cp:lastModifiedBy>
  <cp:lastPrinted>2024-08-31T15:16:02Z</cp:lastPrinted>
  <dcterms:created xsi:type="dcterms:W3CDTF">2003-10-04T09:35:55Z</dcterms:created>
  <dcterms:modified xsi:type="dcterms:W3CDTF">2024-09-19T05:45:27Z</dcterms:modified>
</cp:coreProperties>
</file>